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05" yWindow="-105" windowWidth="20730" windowHeight="11760" activeTab="4"/>
  </bookViews>
  <sheets>
    <sheet name="ผลจัดหาร่วมเขต 4 หลัก" sheetId="6" r:id="rId1"/>
    <sheet name="ผลจัดหาร่วมเขต 4 รอง" sheetId="7" r:id="rId2"/>
    <sheet name="มูลค่ารายการหลัก อำเภอ ...." sheetId="8" r:id="rId3"/>
    <sheet name="มูลค่ารายการรอง อำเภอ ...." sheetId="9" r:id="rId4"/>
    <sheet name="แผนจังหวัด ......" sheetId="10" r:id="rId5"/>
  </sheets>
  <calcPr calcId="144525"/>
</workbook>
</file>

<file path=xl/calcChain.xml><?xml version="1.0" encoding="utf-8"?>
<calcChain xmlns="http://schemas.openxmlformats.org/spreadsheetml/2006/main">
  <c r="G114" i="9" l="1"/>
  <c r="H114" i="9"/>
  <c r="I114" i="9"/>
  <c r="J114" i="9"/>
  <c r="K114" i="9"/>
  <c r="L114" i="9"/>
  <c r="M114" i="9"/>
  <c r="N114" i="9"/>
  <c r="O114" i="9"/>
  <c r="P114" i="9"/>
  <c r="Q114" i="9"/>
  <c r="F114" i="9"/>
  <c r="R109" i="9"/>
  <c r="R110" i="9"/>
  <c r="R113" i="9"/>
  <c r="R104" i="9"/>
  <c r="R107" i="9"/>
  <c r="B12" i="10"/>
  <c r="C12" i="10" l="1"/>
  <c r="F9" i="10" l="1"/>
  <c r="G9" i="10" s="1"/>
  <c r="F8" i="10"/>
  <c r="G8" i="10" s="1"/>
  <c r="R102" i="9"/>
  <c r="R101" i="9"/>
  <c r="R100" i="9"/>
  <c r="R99" i="9"/>
  <c r="R98" i="9"/>
  <c r="R97" i="9"/>
  <c r="R96" i="9"/>
  <c r="R95" i="9"/>
  <c r="R94" i="9"/>
  <c r="R93" i="9"/>
  <c r="R92" i="9"/>
  <c r="R91" i="9"/>
  <c r="R90" i="9"/>
  <c r="R89" i="9"/>
  <c r="R88" i="9"/>
  <c r="R85" i="9"/>
  <c r="R84" i="9"/>
  <c r="R83" i="9"/>
  <c r="R82" i="9"/>
  <c r="R81" i="9"/>
  <c r="R80" i="9"/>
  <c r="R79" i="9"/>
  <c r="R78" i="9"/>
  <c r="R75" i="9"/>
  <c r="R74" i="9"/>
  <c r="R73" i="9"/>
  <c r="R72" i="9"/>
  <c r="R71" i="9"/>
  <c r="R70" i="9"/>
  <c r="R69" i="9"/>
  <c r="R68" i="9"/>
  <c r="R65" i="9"/>
  <c r="R64" i="9"/>
  <c r="R63" i="9"/>
  <c r="R62" i="9"/>
  <c r="R61" i="9"/>
  <c r="R60" i="9"/>
  <c r="R59" i="9"/>
  <c r="R58" i="9"/>
  <c r="R57" i="9"/>
  <c r="R56" i="9"/>
  <c r="R54" i="9"/>
  <c r="R53" i="9"/>
  <c r="R52" i="9"/>
  <c r="R51" i="9"/>
  <c r="R50" i="9"/>
  <c r="R49" i="9"/>
  <c r="R48" i="9"/>
  <c r="R47" i="9"/>
  <c r="R46" i="9"/>
  <c r="R45" i="9"/>
  <c r="R44" i="9"/>
  <c r="R42" i="9"/>
  <c r="R41" i="9"/>
  <c r="R40" i="9"/>
  <c r="R39" i="9"/>
  <c r="R38" i="9"/>
  <c r="R37" i="9"/>
  <c r="R36" i="9"/>
  <c r="R35" i="9"/>
  <c r="R34" i="9"/>
  <c r="R33" i="9"/>
  <c r="R32" i="9"/>
  <c r="R31" i="9"/>
  <c r="R30" i="9"/>
  <c r="R29" i="9"/>
  <c r="R28" i="9"/>
  <c r="R27" i="9"/>
  <c r="R26" i="9"/>
  <c r="R20" i="9"/>
  <c r="R19" i="9"/>
  <c r="R18" i="9"/>
  <c r="R17" i="9"/>
  <c r="R16" i="9"/>
  <c r="R15" i="9"/>
  <c r="R14" i="9"/>
  <c r="R10" i="9"/>
  <c r="R8" i="9"/>
  <c r="F11" i="10" l="1"/>
  <c r="G11" i="10" s="1"/>
  <c r="F10" i="10"/>
  <c r="G10" i="10" s="1"/>
  <c r="R114" i="9"/>
  <c r="R82" i="8"/>
  <c r="R53" i="8"/>
  <c r="R35" i="8"/>
  <c r="R42" i="8" l="1"/>
  <c r="R44" i="8"/>
  <c r="R70" i="8"/>
  <c r="R71" i="8" l="1"/>
  <c r="Q88" i="8"/>
  <c r="P88" i="8"/>
  <c r="O88" i="8"/>
  <c r="N88" i="8"/>
  <c r="M88" i="8"/>
  <c r="L88" i="8"/>
  <c r="K88" i="8"/>
  <c r="J88" i="8"/>
  <c r="I88" i="8"/>
  <c r="H88" i="8"/>
  <c r="G88" i="8"/>
  <c r="F88" i="8"/>
  <c r="R87" i="8"/>
  <c r="R86" i="8"/>
  <c r="R85" i="8"/>
  <c r="R83" i="8"/>
  <c r="R81" i="8"/>
  <c r="R79" i="8"/>
  <c r="R78" i="8"/>
  <c r="R77" i="8"/>
  <c r="R75" i="8"/>
  <c r="R74" i="8"/>
  <c r="R72" i="8"/>
  <c r="R68" i="8"/>
  <c r="R67" i="8"/>
  <c r="R65" i="8"/>
  <c r="R63" i="8"/>
  <c r="R62" i="8"/>
  <c r="R61" i="8"/>
  <c r="R59" i="8"/>
  <c r="R58" i="8"/>
  <c r="R57" i="8"/>
  <c r="R55" i="8"/>
  <c r="R54" i="8"/>
  <c r="R52" i="8"/>
  <c r="R50" i="8"/>
  <c r="R49" i="8"/>
  <c r="R48" i="8"/>
  <c r="R46" i="8"/>
  <c r="R45" i="8"/>
  <c r="R43" i="8"/>
  <c r="R40" i="8"/>
  <c r="R36" i="8"/>
  <c r="R34" i="8"/>
  <c r="R32" i="8"/>
  <c r="R31" i="8"/>
  <c r="R30" i="8"/>
  <c r="R28" i="8"/>
  <c r="R27" i="8"/>
  <c r="R26" i="8"/>
  <c r="R24" i="8"/>
  <c r="R23" i="8"/>
  <c r="R22" i="8"/>
  <c r="R20" i="8"/>
  <c r="R19" i="8"/>
  <c r="R18" i="8"/>
  <c r="R17" i="8"/>
  <c r="R15" i="8"/>
  <c r="R14" i="8"/>
  <c r="R13" i="8"/>
  <c r="R11" i="8"/>
  <c r="R10" i="8"/>
  <c r="R9" i="8"/>
  <c r="R8" i="8"/>
  <c r="D11" i="10" l="1"/>
  <c r="H11" i="10" s="1"/>
  <c r="I11" i="10" s="1"/>
  <c r="D10" i="10"/>
  <c r="D9" i="10"/>
  <c r="D8" i="10"/>
  <c r="H8" i="10" s="1"/>
  <c r="I8" i="10" s="1"/>
  <c r="R88" i="8"/>
  <c r="E11" i="10" l="1"/>
  <c r="E9" i="10"/>
  <c r="H9" i="10"/>
  <c r="I9" i="10" s="1"/>
  <c r="H10" i="10"/>
  <c r="I10" i="10" s="1"/>
  <c r="E10" i="10"/>
  <c r="E8" i="10"/>
</calcChain>
</file>

<file path=xl/sharedStrings.xml><?xml version="1.0" encoding="utf-8"?>
<sst xmlns="http://schemas.openxmlformats.org/spreadsheetml/2006/main" count="1139" uniqueCount="351">
  <si>
    <t>ลำดับ</t>
  </si>
  <si>
    <t>ชื่อวัสดุ</t>
  </si>
  <si>
    <t>ขนาดบรรจุ</t>
  </si>
  <si>
    <t>ราคาต่อหน่วยรวมภาษีมูลค่า(บาท)</t>
  </si>
  <si>
    <t>บริษัท</t>
  </si>
  <si>
    <t>500 แคปซูล/กระปุก</t>
  </si>
  <si>
    <t>บริษัท เอสดีเอส เคอร์ จำกัด</t>
  </si>
  <si>
    <t>1.2 ml/หลอด</t>
  </si>
  <si>
    <t>หลอดดูดน้ำลาย</t>
  </si>
  <si>
    <t>บริษัท ไดร์ฟ เด็นทัล อินคอร์ปอเรชั่น จำกัด</t>
  </si>
  <si>
    <t>บริษัท แอคคอร์ด คอร์ปอเรชั่น จำกัด</t>
  </si>
  <si>
    <t xml:space="preserve">รายการ </t>
  </si>
  <si>
    <t>หน่วย</t>
  </si>
  <si>
    <t>ขนาดบรรจุ
ต่อหน่วย</t>
  </si>
  <si>
    <t>ราคา
ต่อหน่วย 
(บาท)</t>
  </si>
  <si>
    <t>มูลค่าการซื้อ (บาท)</t>
  </si>
  <si>
    <t>รวม</t>
  </si>
  <si>
    <t>กระปุก</t>
  </si>
  <si>
    <t>กล่อง</t>
  </si>
  <si>
    <t>หลอด</t>
  </si>
  <si>
    <t>ขวด</t>
  </si>
  <si>
    <t>ถุง</t>
  </si>
  <si>
    <t>160 แผ่น</t>
  </si>
  <si>
    <t>มูลค่ารวม (บาท)</t>
  </si>
  <si>
    <t>หมายเหตุ</t>
  </si>
  <si>
    <t>บริษัท ดีเคเอสเอช (ประเทศไทย) จำกัด (3M)</t>
  </si>
  <si>
    <t>Bonding system</t>
  </si>
  <si>
    <t>ชื่อทางการค้า</t>
  </si>
  <si>
    <t>Tytin FC</t>
  </si>
  <si>
    <t>รวมมูลค่าทั้งหมด</t>
  </si>
  <si>
    <t>Amalgam capsule 1 spill</t>
  </si>
  <si>
    <t>World work</t>
  </si>
  <si>
    <t>บริษัท เดนท์สพลาย จำกัด</t>
  </si>
  <si>
    <t>GI ชนิด base/lining</t>
  </si>
  <si>
    <t>บริษัท เดนท์-เมท จำกัด</t>
  </si>
  <si>
    <t>Flowable composite</t>
  </si>
  <si>
    <t>RMGI</t>
  </si>
  <si>
    <t>Clinpro sealant</t>
  </si>
  <si>
    <t xml:space="preserve">Concise sealant </t>
  </si>
  <si>
    <t>บริษัท เซี่ยงไฮ้ ทันตภัณฑ์</t>
  </si>
  <si>
    <t>Fluoride varnish ชนิด single dose</t>
  </si>
  <si>
    <t>Fluoride gel</t>
  </si>
  <si>
    <t xml:space="preserve">บริษัท เอส.ดี. ทันตเวช (1988) จำกัด </t>
  </si>
  <si>
    <t>เข็มฉีดยาทางทันตกรรม</t>
  </si>
  <si>
    <t>100 ชิ้น</t>
  </si>
  <si>
    <t>บริษัท ทันตสยาม จำกัด</t>
  </si>
  <si>
    <t>ยาชาทางทันตกรรม 2%</t>
  </si>
  <si>
    <t>50 cartridges x 1.8 ml.</t>
  </si>
  <si>
    <t>บริษัท ชูมิตร 1967 จำกัด</t>
  </si>
  <si>
    <t>ยาชาทางทันตกรรม 4%</t>
  </si>
  <si>
    <t>Huon articaine</t>
  </si>
  <si>
    <t>50 cartridges x 1.7 ml.</t>
  </si>
  <si>
    <t>บริษัท วีอาร์พี เด้นท์ จำกัด</t>
  </si>
  <si>
    <t>Atrinibsa</t>
  </si>
  <si>
    <t>ฟิล์มเอกซเรย์ทางทันตกรรมสำหรับเด็ก</t>
  </si>
  <si>
    <t>ฟิล์มเอกซเรย์ทางทันตกรรมสำหรับผู้ใหญ่</t>
  </si>
  <si>
    <t>100 ฟิล์ม</t>
  </si>
  <si>
    <t>แปรงทา bonding แบบ microbrush</t>
  </si>
  <si>
    <t>Sealant ชนิดขวด</t>
  </si>
  <si>
    <t>Sealant ชนิดหลอด</t>
  </si>
  <si>
    <t>150 ฟิล์ม</t>
  </si>
  <si>
    <t>Composite resin ชนิด hybrid</t>
  </si>
  <si>
    <t>G-aenial (Anterior)</t>
  </si>
  <si>
    <t>4.7 g.</t>
  </si>
  <si>
    <t>G-aenial (Posterior)</t>
  </si>
  <si>
    <t>5.5 g.</t>
  </si>
  <si>
    <t>Competence Flow</t>
  </si>
  <si>
    <t>1 ml.</t>
  </si>
  <si>
    <t>50 caps</t>
  </si>
  <si>
    <t xml:space="preserve">Gold Label II LC </t>
  </si>
  <si>
    <t>Vitremer</t>
  </si>
  <si>
    <t>Original D</t>
  </si>
  <si>
    <t>9 g./5.5 ml</t>
  </si>
  <si>
    <t>Cotisen</t>
  </si>
  <si>
    <t>100 ก้าน</t>
  </si>
  <si>
    <t>Etching gel</t>
  </si>
  <si>
    <t>6 ml.</t>
  </si>
  <si>
    <t>Clinpro white varnish</t>
  </si>
  <si>
    <t>แผ่นเช็ดทำความสะอาดฆ่าเชื้อ</t>
  </si>
  <si>
    <t>Caviwipe</t>
  </si>
  <si>
    <t>200 แผ่น</t>
  </si>
  <si>
    <t>AGFA Dentus M2 comfort</t>
  </si>
  <si>
    <t>Terumo</t>
  </si>
  <si>
    <t>Alginate</t>
  </si>
  <si>
    <t>Jeltrate</t>
  </si>
  <si>
    <t>Dental stone type III</t>
  </si>
  <si>
    <t>Rocka</t>
  </si>
  <si>
    <t>M dent</t>
  </si>
  <si>
    <r>
      <t xml:space="preserve">รายการจัดหาวัสดุทันตกรรมร่วม เขต 4  </t>
    </r>
    <r>
      <rPr>
        <b/>
        <u/>
        <sz val="11"/>
        <color indexed="8"/>
        <rFont val="TH SarabunPSK"/>
        <family val="2"/>
      </rPr>
      <t>รายการหลัก</t>
    </r>
  </si>
  <si>
    <t>Silver diamine Fluoride complex</t>
  </si>
  <si>
    <t>Topamine</t>
  </si>
  <si>
    <t>5 ml/ขวด</t>
  </si>
  <si>
    <t>Composite resin ชนิด Nanofill</t>
  </si>
  <si>
    <t>Filtek Z350</t>
  </si>
  <si>
    <t>P10</t>
  </si>
  <si>
    <t>Teknitron</t>
  </si>
  <si>
    <t>Daimond round / fissure</t>
  </si>
  <si>
    <t>ตัว</t>
  </si>
  <si>
    <t>บริษัท นูโวเด้นท์ จำกัด</t>
  </si>
  <si>
    <t>Meisinger</t>
  </si>
  <si>
    <t>Carbide สั้น</t>
  </si>
  <si>
    <t>Carbide ยาว</t>
  </si>
  <si>
    <t>Steel ยาว</t>
  </si>
  <si>
    <t>10 ตัว/แผง</t>
  </si>
  <si>
    <t>Steel สั้น</t>
  </si>
  <si>
    <t>Jota</t>
  </si>
  <si>
    <t>คาดเหลือง+คาดแดง</t>
  </si>
  <si>
    <r>
      <t xml:space="preserve">รายการจัดหาวัสดุทันตกรรมร่วม เขต 4 </t>
    </r>
    <r>
      <rPr>
        <b/>
        <u/>
        <sz val="11"/>
        <rFont val="TH SarabunPSK"/>
        <family val="2"/>
      </rPr>
      <t xml:space="preserve"> รายการรอง</t>
    </r>
  </si>
  <si>
    <t>หัวกรอ คาดเหลือง+คาดแดง</t>
  </si>
  <si>
    <r>
      <t xml:space="preserve">ผลรายการจัดหาวัสดุทันตกรรมร่วม เขต 4  </t>
    </r>
    <r>
      <rPr>
        <b/>
        <u/>
        <sz val="18"/>
        <rFont val="TH SarabunPSK"/>
        <family val="2"/>
      </rPr>
      <t>รายการหลัก</t>
    </r>
  </si>
  <si>
    <t xml:space="preserve">Amalgam capsule </t>
  </si>
  <si>
    <t>บริษัท ซี ที เอ็ม โกลเบิล จำกัด</t>
  </si>
  <si>
    <t>บริษัท ธเนศพัฒนา จำกัด</t>
  </si>
  <si>
    <t>บริษัท เอส ดี ทันตเวช จำกัด</t>
  </si>
  <si>
    <t>บริษัท ดี เค เอส เอช (ประเทศไทย) จำกัด</t>
  </si>
  <si>
    <t>450 g.</t>
  </si>
  <si>
    <t>10 kg.</t>
  </si>
  <si>
    <r>
      <t xml:space="preserve">ผลรายการจัดหาวัสดุทันตกรรมร่วม เขต 4 </t>
    </r>
    <r>
      <rPr>
        <b/>
        <u/>
        <sz val="18"/>
        <rFont val="TH SarabunPSK"/>
        <family val="2"/>
      </rPr>
      <t xml:space="preserve"> รายการรอง</t>
    </r>
  </si>
  <si>
    <t>Clearfil AP-X</t>
  </si>
  <si>
    <t>4.6 g.</t>
  </si>
  <si>
    <t>Solare sculpt</t>
  </si>
  <si>
    <t>1.9 g.</t>
  </si>
  <si>
    <t>Premise flowable</t>
  </si>
  <si>
    <t>1.7 g.</t>
  </si>
  <si>
    <t>4 g. (2 g. X 2 หลอด)</t>
  </si>
  <si>
    <t>Conventional GI capsule</t>
  </si>
  <si>
    <t>Conventional GI ผสม</t>
  </si>
  <si>
    <t>GC gold label IX Extra capsule (Fuji IX GP capsule)</t>
  </si>
  <si>
    <t>GC EQUIA FORTE fil</t>
  </si>
  <si>
    <t>Ketac Molar Apicap</t>
  </si>
  <si>
    <t>Ketac Universal aplicap</t>
  </si>
  <si>
    <t>50 caps
(ซื้อ 2 กล่อง แถมเครื่องมือใช้งานจำกัด 1 ชุด/1 ลูกค้า)</t>
  </si>
  <si>
    <t>Glass Ionomer FX Ultra</t>
  </si>
  <si>
    <t>Gold Label 9HS posterior extra</t>
  </si>
  <si>
    <t>ZIRCONOMER Improved</t>
  </si>
  <si>
    <t>Gold Label II LC capsule</t>
  </si>
  <si>
    <t>30 caps 
(มี dentine conditioner 6 g. ให้ 1 ขวด เมื่อซื้อ 5 กล่อง)</t>
  </si>
  <si>
    <t>ผง 15 g./น้ำ 5 ml.
+ อุปกรณ์ผสม
(ไม่แถม dentine conditioner แต่ขายขวด 6 g. ราคา 400 บาท , dentin conditioner 25 g. ราคาขวดละ 900 บาท)</t>
  </si>
  <si>
    <t>30 caps 
(ซื้อครบ 5 กล่อง แถม dentine conditioner 6 g. 1 ขวด และซื้อแคปซูลบิลแรก 5 กล่อง แถมปืน 1 อัน)</t>
  </si>
  <si>
    <t>50 caps 
(ซื้อครบ 5 กล่อง แถม dentine conditioner 6 g. 1 ขวด และซื้อแคปซูลบิลแรก 5 กล่อง แถมปืน 1 อัน)</t>
  </si>
  <si>
    <t>ผง 15 g./น้ำ 8 g.(6.5 ml) + dentine conditioner 6 g.
(มี dentine conditioner 6 g.ให้ทุกกล่อง และกระดาษผสม)</t>
  </si>
  <si>
    <t>5 g,/2.5 ml + primer 2 ml.+ finishing gloss 2 ml.</t>
  </si>
  <si>
    <t>GS-80</t>
  </si>
  <si>
    <t>Optibond S</t>
  </si>
  <si>
    <t>Single bond 2</t>
  </si>
  <si>
    <t>5.58 ml.(6 g.)/ขวด</t>
  </si>
  <si>
    <t>Single bond universal</t>
  </si>
  <si>
    <t>5 g./ขวด</t>
  </si>
  <si>
    <t>Vitrebond kit</t>
  </si>
  <si>
    <t>9 g./5.5 ml.+กระดาษผสม+ช้อนตวง</t>
  </si>
  <si>
    <t>GC Fuji lining paste pack</t>
  </si>
  <si>
    <t>7 g.</t>
  </si>
  <si>
    <t xml:space="preserve">Embaze </t>
  </si>
  <si>
    <t>9.5 g./5.5 ml.+กระดาษผสม+ช้อนตวง</t>
  </si>
  <si>
    <t>ไม่มียี่ห้อ</t>
  </si>
  <si>
    <t>Promise</t>
  </si>
  <si>
    <t>บริษัท พรอมมิเน้นท์ จำกัด</t>
  </si>
  <si>
    <t>บริษัท เด็นท์-เมท จำกัด</t>
  </si>
  <si>
    <t>M etch</t>
  </si>
  <si>
    <t>2.5 ml. x 2 หลอด</t>
  </si>
  <si>
    <t>Activ etch kit</t>
  </si>
  <si>
    <t>3 ml. x 5 หลอด + 15 tips</t>
  </si>
  <si>
    <t>Dentex</t>
  </si>
  <si>
    <t>5 ml. x 1 หลอด</t>
  </si>
  <si>
    <t>Ivoclar Vivadent</t>
  </si>
  <si>
    <t>8 g.</t>
  </si>
  <si>
    <t>All-Zeal</t>
  </si>
  <si>
    <t>6.1 ml</t>
  </si>
  <si>
    <t>Clinpro sealant syringe</t>
  </si>
  <si>
    <t xml:space="preserve">Embrace </t>
  </si>
  <si>
    <t>1.2 ml x 4 หลอด</t>
  </si>
  <si>
    <t>0.5 ml. x 50 ซอง (แถมพู่กัน 100 อัน เมื่อซื้อ 100 ซอง)</t>
  </si>
  <si>
    <t>1.25 g. x 5 หลอด 
+ etching 6 g.</t>
  </si>
  <si>
    <t>Vericom</t>
  </si>
  <si>
    <t>0.4 ml. x 200 ซอง</t>
  </si>
  <si>
    <t>Profluoride</t>
  </si>
  <si>
    <t>0.4 ml. x 50 ซอง</t>
  </si>
  <si>
    <t>480 ml</t>
  </si>
  <si>
    <t>Bosskklein</t>
  </si>
  <si>
    <t>Clinicare</t>
  </si>
  <si>
    <t>180 แผ่น</t>
  </si>
  <si>
    <t xml:space="preserve">AGFA </t>
  </si>
  <si>
    <t>Medicaine 2%</t>
  </si>
  <si>
    <t>Scandonest 2%</t>
  </si>
  <si>
    <t>Ubistesin forte</t>
  </si>
  <si>
    <t>C-K ject</t>
  </si>
  <si>
    <t>Mit-ject</t>
  </si>
  <si>
    <t>500 g.</t>
  </si>
  <si>
    <t>IQ</t>
  </si>
  <si>
    <t>Algimax</t>
  </si>
  <si>
    <t>453 g.</t>
  </si>
  <si>
    <t>15 kg. x 3 ถุง</t>
  </si>
  <si>
    <t>บริษัท เอ็กซา ซีแลม จำกัด</t>
  </si>
  <si>
    <t>MII-VTron</t>
  </si>
  <si>
    <t>4 g./หลอด</t>
  </si>
  <si>
    <t>1 หัว</t>
  </si>
  <si>
    <t>Cavitron</t>
  </si>
  <si>
    <t>Cultrasonic insert</t>
  </si>
  <si>
    <t>Hu-friedy ultrasonic inserts</t>
  </si>
  <si>
    <t>A-Dent</t>
  </si>
  <si>
    <t>1 ตัว</t>
  </si>
  <si>
    <t>Daimond round / fissure ทุก size</t>
  </si>
  <si>
    <t>Dia-burs</t>
  </si>
  <si>
    <t>Vertex</t>
  </si>
  <si>
    <t>Cross tech</t>
  </si>
  <si>
    <t>Elite-Swiss</t>
  </si>
  <si>
    <t>NTI</t>
  </si>
  <si>
    <t>Lusterdent</t>
  </si>
  <si>
    <t>Microdont</t>
  </si>
  <si>
    <t>Dia-tessin</t>
  </si>
  <si>
    <t>Ecoline</t>
  </si>
  <si>
    <t>5 ตัว/แผง</t>
  </si>
  <si>
    <t>5 ตัว/กล่อง</t>
  </si>
  <si>
    <t>บริษัท ดีว่า เมดิคอลซัพพลาย จำกัด</t>
  </si>
  <si>
    <t xml:space="preserve">บริษัท เอ-แฟคทอรี่ จำกัด </t>
  </si>
  <si>
    <t>บริษัท เอ็มมีเน้นซ์ อินเตอร์เนชั่นแนล จำกัด</t>
  </si>
  <si>
    <t>บริษัท แอคคูเรทพลัส จำกัด</t>
  </si>
  <si>
    <t>บริษัท เด็นตัล วิชั่น จำกัด</t>
  </si>
  <si>
    <t>บริษัท โอดอนเท็กซ์ จำกัด</t>
  </si>
  <si>
    <t>Komet</t>
  </si>
  <si>
    <t>Vertex  หัวกรอเร็ว</t>
  </si>
  <si>
    <t>Vertex หัวกรอช้า</t>
  </si>
  <si>
    <t>6 ตัว</t>
  </si>
  <si>
    <t>5 ตัว/แพ็ค</t>
  </si>
  <si>
    <t>Dia-Tessin</t>
  </si>
  <si>
    <t>6 ตัว/กล่อง</t>
  </si>
  <si>
    <t>10 ตัว</t>
  </si>
  <si>
    <t>Meisinger - round burs</t>
  </si>
  <si>
    <t>ไม่มียี่ห้อ round burs</t>
  </si>
  <si>
    <t>ไม่มียี่ห้อ fissure burs</t>
  </si>
  <si>
    <t>ไม่มียี่ห้อ round burs 008-018</t>
  </si>
  <si>
    <t>ไม่มียี่ห้อ round burs 021-023</t>
  </si>
  <si>
    <t>ไม่มียี่ห้อ fissure burs 008-016</t>
  </si>
  <si>
    <t>Diaswiss  021-023</t>
  </si>
  <si>
    <t>Diaswiss  008-018</t>
  </si>
  <si>
    <t>Meisinger - fissure burs</t>
  </si>
  <si>
    <t xml:space="preserve">30 caps </t>
  </si>
  <si>
    <t xml:space="preserve">50 caps </t>
  </si>
  <si>
    <t>ผง 15 g./น้ำ 8 ml.</t>
  </si>
  <si>
    <t>ผง 15 g./น้ำ 5 ml.</t>
  </si>
  <si>
    <t xml:space="preserve">5 g,/2.5 ml </t>
  </si>
  <si>
    <t>ผง 15 g./น้ำ 8 g.</t>
  </si>
  <si>
    <t>9.5 g./5.5 ml</t>
  </si>
  <si>
    <t xml:space="preserve">3 ml. x 5 หลอด </t>
  </si>
  <si>
    <t xml:space="preserve">1.25 g. x 5 หลอด </t>
  </si>
  <si>
    <t>0.5 ml. x 50 ซอง</t>
  </si>
  <si>
    <t>หัว</t>
  </si>
  <si>
    <t>GC gold label IX Extra capsule 
(Fuji IX GP capsule)</t>
  </si>
  <si>
    <t>แผง</t>
  </si>
  <si>
    <t>แพ็ค</t>
  </si>
  <si>
    <t>ผง 15 g./น้ำ 8 ml.+ ช้อนตวง</t>
  </si>
  <si>
    <t>ผง 15 g./น้ำ 8 ml.+ อุปกรณ์ผสม</t>
  </si>
  <si>
    <t>สรุปแผนการจัดซื้อวัสดุทันตกรรม</t>
  </si>
  <si>
    <t>ไตรมาสที่</t>
  </si>
  <si>
    <t>มูลค่าการจัดซื้อร่วม</t>
  </si>
  <si>
    <t xml:space="preserve">รายการจัดซื้อร่วมหลัก (บาท) </t>
  </si>
  <si>
    <t>ร้อยละ</t>
  </si>
  <si>
    <t>รายการจัดซื้อร่วมรอง (บาท)</t>
  </si>
  <si>
    <t xml:space="preserve">ร้อยละ </t>
  </si>
  <si>
    <t>1. เซลล์ช่องเขียวจะแสดงถึงข้อมูลจาก ชีท "1. รายการหลัก" และ เซลล์ช่องสีฟ้าจะแสดงถึงข้อมูลจาก ชีท "2.รายการรอง"</t>
  </si>
  <si>
    <t xml:space="preserve">2. กรอกเฉพาะข้อมูลจากแผนการจัดซื้อ และมูลค่าการจัดซื้อวัสดุทันตกรรมทั้งหมด รายไตรมาส </t>
  </si>
  <si>
    <t>มูลค่าแผนการจัดซื้อวัสดุทันตกรรม (บาท)</t>
  </si>
  <si>
    <t>มูลค่าการจัดซื้อวัสดุทันตกรรมจริง (บาท)</t>
  </si>
  <si>
    <t>จังหวัด …...................</t>
  </si>
  <si>
    <t>Filtek Z350 XT flowable 
(Filtek supreme)</t>
  </si>
  <si>
    <t xml:space="preserve">บริษัท เอส ดี ทันตเวช จำกัด </t>
  </si>
  <si>
    <t>Filtek One Cap</t>
  </si>
  <si>
    <t>Filtek One sys</t>
  </si>
  <si>
    <t>4 g.</t>
  </si>
  <si>
    <t>Prelude one</t>
  </si>
  <si>
    <t>5 ml.</t>
  </si>
  <si>
    <t>G-premio bond</t>
  </si>
  <si>
    <t>Bonding system ระบบ self etch (universal bond)</t>
  </si>
  <si>
    <t>Bonding system ระบบ 3 step total etch</t>
  </si>
  <si>
    <t>ไม่มีผู้ยื่นราคา</t>
  </si>
  <si>
    <t>Edenta</t>
  </si>
  <si>
    <t>39 บาท/ตัว</t>
  </si>
  <si>
    <t>37 บาท/ตัว</t>
  </si>
  <si>
    <t>32.1 บาท/ตัว</t>
  </si>
  <si>
    <t>50 บาท/ตัว</t>
  </si>
  <si>
    <t>0.2 g x 20 cap</t>
  </si>
  <si>
    <t>53 บาท/ตัว</t>
  </si>
  <si>
    <t>6 ตัว/แผง</t>
  </si>
  <si>
    <t>ELA</t>
  </si>
  <si>
    <t>D+Z</t>
  </si>
  <si>
    <t>85 บาท/ตัว</t>
  </si>
  <si>
    <t>68 บาท/ตัว</t>
  </si>
  <si>
    <t>95 บาท/ตัว</t>
  </si>
  <si>
    <t>47 บาท/ตัว</t>
  </si>
  <si>
    <t>16.67 บาท/ตัว</t>
  </si>
  <si>
    <t>Thomas</t>
  </si>
  <si>
    <t>Meisinger round burs</t>
  </si>
  <si>
    <t xml:space="preserve">Meisinger  fissure burs  </t>
  </si>
  <si>
    <t>15 บาท/ตัว</t>
  </si>
  <si>
    <t>18 บาท/ตัว</t>
  </si>
  <si>
    <t>14.4 บาท/ตัว</t>
  </si>
  <si>
    <t>Odontex - round burs</t>
  </si>
  <si>
    <t>Odontex - fissure burs</t>
  </si>
  <si>
    <t>JOTA</t>
  </si>
  <si>
    <t>31 บาท/ตัว</t>
  </si>
  <si>
    <t>Elite</t>
  </si>
  <si>
    <t>40 บาท/ตัว</t>
  </si>
  <si>
    <t>42 บาท/ตัว</t>
  </si>
  <si>
    <t>55 บาท/ตัว</t>
  </si>
  <si>
    <t>30 บาท/ตัว</t>
  </si>
  <si>
    <t>DF54</t>
  </si>
  <si>
    <t>Kromopan</t>
  </si>
  <si>
    <t>Hygechroma</t>
  </si>
  <si>
    <t>รายงานมูลค่าการจัดซื้อวัสดุทางทันตกรรมร่วมเขต 4 ปี 2565 รายการหลัก</t>
  </si>
  <si>
    <t xml:space="preserve">Conventional GI ชนิด capsule </t>
  </si>
  <si>
    <t>Conventional GI ชนิด ผสม</t>
  </si>
  <si>
    <t>ต.ค. 64</t>
  </si>
  <si>
    <t>พ.ย. 64</t>
  </si>
  <si>
    <t>ธ.ค. 64</t>
  </si>
  <si>
    <t>ม.ค. 65</t>
  </si>
  <si>
    <t>ก.พ. 65</t>
  </si>
  <si>
    <t>มี.ค. 65</t>
  </si>
  <si>
    <t>เม.ย. 65</t>
  </si>
  <si>
    <t>พ.ค. 65</t>
  </si>
  <si>
    <t>มิ.ย. 65</t>
  </si>
  <si>
    <t>ก.ค. 65</t>
  </si>
  <si>
    <t>ส.ค. 65</t>
  </si>
  <si>
    <t>ก.ย. 65</t>
  </si>
  <si>
    <t>cap</t>
  </si>
  <si>
    <t>ไม่มีผู้ยื่นเสนอราคา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</si>
  <si>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</si>
  <si>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</si>
  <si>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</si>
  <si>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</si>
  <si>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</si>
  <si>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</si>
  <si>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</si>
  <si>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</si>
  <si>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</si>
  <si>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</si>
  <si>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</si>
  <si>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6.12</t>
  </si>
  <si>
    <t>6.13</t>
  </si>
  <si>
    <t>6.14</t>
  </si>
  <si>
    <t>6.15</t>
  </si>
  <si>
    <t>6.16</t>
  </si>
  <si>
    <t>6.17</t>
  </si>
  <si>
    <t>60 บาท/ตัว</t>
  </si>
  <si>
    <t xml:space="preserve">     ไตรมาสที่ 1     (ต.ค.-ธ.ค.64)</t>
  </si>
  <si>
    <t>ไตรมาสที่ 2 
(ม.ค.- มี.ค. 65)</t>
  </si>
  <si>
    <t>ไตรมาสที่ 3 
(เม.ย. - มิ.ย. 65)</t>
  </si>
  <si>
    <t>ไตรมาสที่ 4 
(ก.ค.- ก.ย. 65)</t>
  </si>
  <si>
    <t>ปีงบประมาณ  2565</t>
  </si>
  <si>
    <t>รายงานมูลค่าการจัดซื้อวัสดุทางทันตกรรมร่วมเขต 4 ปี 2565 รายการรอง</t>
  </si>
  <si>
    <t>อำเภอ …..................</t>
  </si>
  <si>
    <t>อำเภอ……………………… ปีงบประมาณ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</si>
</sst>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&quot; &quot;* #,##0.00&quot; &quot;;&quot; &quot;* \(#,##0.00\);&quot; &quot;* &quot;-&quot;??&quot; &quot;"/>
    <numFmt numFmtId="188" formatCode="&quot; &quot;* #,##0.00&quot; &quot;;&quot;-&quot;* #,##0.00&quot; &quot;;&quot; &quot;* &quot;-&quot;??&quot; &quot;"/>
  </numFmts>
  <fonts count="26" x14ac:knownFonts="1">
    <font>
      <sz val="11"/>
      <color indexed="8"/>
      <name val="Tahoma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b/>
      <sz val="11"/>
      <color indexed="8"/>
      <name val="TH SarabunPSK"/>
      <family val="2"/>
    </font>
    <font>
      <b/>
      <sz val="10"/>
      <color indexed="8"/>
      <name val="TH SarabunPSK"/>
      <family val="2"/>
    </font>
    <font>
      <sz val="11"/>
      <color indexed="8"/>
      <name val="TH SarabunPSK"/>
      <family val="2"/>
    </font>
    <font>
      <sz val="10"/>
      <color indexed="8"/>
      <name val="TH SarabunPSK"/>
      <family val="2"/>
    </font>
    <font>
      <sz val="11"/>
      <color indexed="14"/>
      <name val="TH SarabunPSK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1"/>
      <color indexed="8"/>
      <name val="TH SarabunPSK"/>
      <family val="2"/>
    </font>
    <font>
      <sz val="11"/>
      <name val="Tahoma"/>
      <family val="2"/>
    </font>
    <font>
      <sz val="11"/>
      <name val="TH SarabunPSK"/>
      <family val="2"/>
    </font>
    <font>
      <sz val="10"/>
      <name val="TH SarabunPSK"/>
      <family val="2"/>
    </font>
    <font>
      <b/>
      <u/>
      <sz val="11"/>
      <color indexed="8"/>
      <name val="TH SarabunPSK"/>
      <family val="2"/>
    </font>
    <font>
      <b/>
      <sz val="11"/>
      <name val="TH SarabunPSK"/>
      <family val="2"/>
    </font>
    <font>
      <b/>
      <u/>
      <sz val="11"/>
      <name val="TH SarabunPSK"/>
      <family val="2"/>
    </font>
    <font>
      <b/>
      <sz val="18"/>
      <name val="TH SarabunPSK"/>
      <family val="2"/>
    </font>
    <font>
      <b/>
      <u/>
      <sz val="18"/>
      <name val="TH SarabunPSK"/>
      <family val="2"/>
    </font>
    <font>
      <sz val="18"/>
      <name val="TH SarabunPSK"/>
      <family val="2"/>
    </font>
    <font>
      <b/>
      <sz val="16"/>
      <name val="TH SarabunPSK"/>
      <family val="2"/>
    </font>
    <font>
      <sz val="16"/>
      <color indexed="8"/>
      <name val="Tahoma"/>
      <family val="2"/>
    </font>
    <font>
      <sz val="8"/>
      <name val="Tahoma"/>
    </font>
  </fonts>
  <fills count="2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DD"/>
        <bgColor indexed="64"/>
      </patternFill>
    </fill>
    <fill>
      <patternFill patternType="solid">
        <fgColor rgb="FFFBD797"/>
        <bgColor indexed="64"/>
      </patternFill>
    </fill>
    <fill>
      <patternFill patternType="solid">
        <fgColor rgb="FFF9F5DB"/>
        <bgColor indexed="64"/>
      </patternFill>
    </fill>
    <fill>
      <patternFill patternType="solid">
        <fgColor rgb="FFEBFFEB"/>
        <bgColor indexed="64"/>
      </patternFill>
    </fill>
    <fill>
      <patternFill patternType="solid">
        <fgColor rgb="FFBCF0A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B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hair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10"/>
      </right>
      <top style="thin">
        <color indexed="10"/>
      </top>
      <bottom style="hair">
        <color indexed="64"/>
      </bottom>
      <diagonal/>
    </border>
    <border>
      <left style="thin">
        <color indexed="64"/>
      </left>
      <right style="thin">
        <color indexed="10"/>
      </right>
      <top style="hair">
        <color indexed="64"/>
      </top>
      <bottom style="thin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10"/>
      </right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NumberFormat="0" applyFill="0" applyBorder="0" applyProtection="0"/>
    <xf numFmtId="43" fontId="11" fillId="0" borderId="0" applyFont="0" applyFill="0" applyBorder="0" applyAlignment="0" applyProtection="0"/>
    <xf numFmtId="0" fontId="11" fillId="0" borderId="0" applyNumberFormat="0" applyFill="0" applyBorder="0" applyProtection="0"/>
  </cellStyleXfs>
  <cellXfs count="451">
    <xf numFmtId="0" fontId="0" fillId="0" borderId="0" xfId="0" applyFont="1" applyAlignment="1"/>
    <xf numFmtId="0" fontId="0" fillId="2" borderId="1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0" fillId="2" borderId="10" xfId="0" applyFont="1" applyFill="1" applyBorder="1" applyAlignment="1"/>
    <xf numFmtId="0" fontId="0" fillId="2" borderId="11" xfId="0" applyFont="1" applyFill="1" applyBorder="1" applyAlignment="1">
      <alignment vertical="center"/>
    </xf>
    <xf numFmtId="0" fontId="5" fillId="2" borderId="11" xfId="0" applyFont="1" applyFill="1" applyBorder="1" applyAlignment="1"/>
    <xf numFmtId="0" fontId="0" fillId="0" borderId="0" xfId="0" applyNumberFormat="1" applyFont="1" applyAlignment="1"/>
    <xf numFmtId="49" fontId="3" fillId="2" borderId="1" xfId="0" applyNumberFormat="1" applyFont="1" applyFill="1" applyBorder="1" applyAlignment="1">
      <alignment horizontal="left" vertical="center"/>
    </xf>
    <xf numFmtId="43" fontId="12" fillId="0" borderId="17" xfId="1" applyFont="1" applyFill="1" applyBorder="1" applyAlignment="1">
      <alignment horizontal="center" vertical="center" wrapText="1"/>
    </xf>
    <xf numFmtId="0" fontId="0" fillId="2" borderId="25" xfId="0" applyFont="1" applyFill="1" applyBorder="1" applyAlignment="1"/>
    <xf numFmtId="4" fontId="8" fillId="2" borderId="17" xfId="0" applyNumberFormat="1" applyFont="1" applyFill="1" applyBorder="1" applyAlignment="1">
      <alignment horizontal="right"/>
    </xf>
    <xf numFmtId="4" fontId="8" fillId="7" borderId="17" xfId="0" applyNumberFormat="1" applyFont="1" applyFill="1" applyBorder="1" applyAlignment="1">
      <alignment horizontal="right"/>
    </xf>
    <xf numFmtId="4" fontId="8" fillId="7" borderId="19" xfId="0" applyNumberFormat="1" applyFont="1" applyFill="1" applyBorder="1" applyAlignment="1">
      <alignment horizontal="right"/>
    </xf>
    <xf numFmtId="4" fontId="8" fillId="7" borderId="15" xfId="0" applyNumberFormat="1" applyFont="1" applyFill="1" applyBorder="1" applyAlignment="1">
      <alignment horizontal="right"/>
    </xf>
    <xf numFmtId="49" fontId="6" fillId="6" borderId="31" xfId="0" applyNumberFormat="1" applyFont="1" applyFill="1" applyBorder="1" applyAlignment="1">
      <alignment horizontal="center" vertical="center" wrapText="1"/>
    </xf>
    <xf numFmtId="49" fontId="6" fillId="6" borderId="32" xfId="0" applyNumberFormat="1" applyFont="1" applyFill="1" applyBorder="1" applyAlignment="1">
      <alignment horizontal="center" vertical="center" wrapText="1"/>
    </xf>
    <xf numFmtId="49" fontId="6" fillId="6" borderId="3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right"/>
    </xf>
    <xf numFmtId="4" fontId="8" fillId="2" borderId="16" xfId="0" applyNumberFormat="1" applyFont="1" applyFill="1" applyBorder="1" applyAlignment="1">
      <alignment horizontal="right"/>
    </xf>
    <xf numFmtId="49" fontId="9" fillId="10" borderId="20" xfId="0" applyNumberFormat="1" applyFont="1" applyFill="1" applyBorder="1" applyAlignment="1">
      <alignment horizontal="center" vertical="center"/>
    </xf>
    <xf numFmtId="49" fontId="9" fillId="10" borderId="20" xfId="0" applyNumberFormat="1" applyFont="1" applyFill="1" applyBorder="1" applyAlignment="1">
      <alignment horizontal="center" vertical="top"/>
    </xf>
    <xf numFmtId="4" fontId="9" fillId="10" borderId="26" xfId="0" applyNumberFormat="1" applyFont="1" applyFill="1" applyBorder="1" applyAlignment="1">
      <alignment horizontal="right" vertical="top"/>
    </xf>
    <xf numFmtId="49" fontId="9" fillId="10" borderId="16" xfId="0" applyNumberFormat="1" applyFont="1" applyFill="1" applyBorder="1" applyAlignment="1">
      <alignment horizontal="center" vertical="top"/>
    </xf>
    <xf numFmtId="4" fontId="9" fillId="10" borderId="39" xfId="0" applyNumberFormat="1" applyFont="1" applyFill="1" applyBorder="1" applyAlignment="1">
      <alignment horizontal="right" vertical="top"/>
    </xf>
    <xf numFmtId="0" fontId="6" fillId="6" borderId="0" xfId="0" applyFont="1" applyFill="1" applyBorder="1" applyAlignment="1">
      <alignment vertical="center"/>
    </xf>
    <xf numFmtId="0" fontId="0" fillId="2" borderId="46" xfId="0" applyFont="1" applyFill="1" applyBorder="1" applyAlignment="1"/>
    <xf numFmtId="4" fontId="0" fillId="2" borderId="46" xfId="0" applyNumberFormat="1" applyFont="1" applyFill="1" applyBorder="1" applyAlignment="1"/>
    <xf numFmtId="0" fontId="10" fillId="6" borderId="18" xfId="0" applyFont="1" applyFill="1" applyBorder="1" applyAlignment="1">
      <alignment vertical="center"/>
    </xf>
    <xf numFmtId="49" fontId="13" fillId="6" borderId="0" xfId="0" applyNumberFormat="1" applyFont="1" applyFill="1" applyBorder="1" applyAlignment="1">
      <alignment horizontal="left" vertical="center"/>
    </xf>
    <xf numFmtId="43" fontId="12" fillId="0" borderId="22" xfId="1" applyFont="1" applyFill="1" applyBorder="1" applyAlignment="1">
      <alignment horizontal="center" vertical="center" wrapText="1"/>
    </xf>
    <xf numFmtId="4" fontId="9" fillId="10" borderId="26" xfId="0" applyNumberFormat="1" applyFont="1" applyFill="1" applyBorder="1" applyAlignment="1">
      <alignment horizontal="right" vertical="center"/>
    </xf>
    <xf numFmtId="4" fontId="8" fillId="2" borderId="22" xfId="0" applyNumberFormat="1" applyFont="1" applyFill="1" applyBorder="1" applyAlignment="1">
      <alignment horizontal="right"/>
    </xf>
    <xf numFmtId="4" fontId="8" fillId="7" borderId="16" xfId="0" applyNumberFormat="1" applyFont="1" applyFill="1" applyBorder="1" applyAlignment="1">
      <alignment horizontal="right"/>
    </xf>
    <xf numFmtId="0" fontId="8" fillId="10" borderId="20" xfId="0" applyNumberFormat="1" applyFont="1" applyFill="1" applyBorder="1" applyAlignment="1">
      <alignment horizontal="right" vertical="top"/>
    </xf>
    <xf numFmtId="0" fontId="8" fillId="10" borderId="16" xfId="0" applyNumberFormat="1" applyFont="1" applyFill="1" applyBorder="1" applyAlignment="1">
      <alignment horizontal="right" vertical="top"/>
    </xf>
    <xf numFmtId="49" fontId="9" fillId="10" borderId="16" xfId="0" applyNumberFormat="1" applyFont="1" applyFill="1" applyBorder="1" applyAlignment="1">
      <alignment horizontal="center" vertical="center"/>
    </xf>
    <xf numFmtId="0" fontId="8" fillId="10" borderId="20" xfId="0" applyNumberFormat="1" applyFont="1" applyFill="1" applyBorder="1" applyAlignment="1">
      <alignment horizontal="right" vertical="center"/>
    </xf>
    <xf numFmtId="49" fontId="8" fillId="10" borderId="20" xfId="0" applyNumberFormat="1" applyFont="1" applyFill="1" applyBorder="1" applyAlignment="1">
      <alignment horizontal="left" vertical="center" wrapText="1"/>
    </xf>
    <xf numFmtId="4" fontId="8" fillId="2" borderId="17" xfId="0" applyNumberFormat="1" applyFont="1" applyFill="1" applyBorder="1" applyAlignment="1" applyProtection="1">
      <alignment horizontal="right"/>
      <protection locked="0"/>
    </xf>
    <xf numFmtId="0" fontId="8" fillId="10" borderId="16" xfId="0" applyNumberFormat="1" applyFont="1" applyFill="1" applyBorder="1" applyAlignment="1">
      <alignment horizontal="right" vertical="center"/>
    </xf>
    <xf numFmtId="49" fontId="8" fillId="10" borderId="16" xfId="0" applyNumberFormat="1" applyFont="1" applyFill="1" applyBorder="1" applyAlignment="1">
      <alignment horizontal="left" vertical="center" wrapText="1"/>
    </xf>
    <xf numFmtId="4" fontId="9" fillId="10" borderId="39" xfId="0" applyNumberFormat="1" applyFont="1" applyFill="1" applyBorder="1" applyAlignment="1">
      <alignment horizontal="right" vertical="center"/>
    </xf>
    <xf numFmtId="49" fontId="8" fillId="10" borderId="51" xfId="0" applyNumberFormat="1" applyFont="1" applyFill="1" applyBorder="1" applyAlignment="1">
      <alignment horizontal="left" vertical="center" wrapText="1"/>
    </xf>
    <xf numFmtId="49" fontId="8" fillId="10" borderId="58" xfId="0" applyNumberFormat="1" applyFont="1" applyFill="1" applyBorder="1" applyAlignment="1">
      <alignment horizontal="left" vertical="center" wrapText="1"/>
    </xf>
    <xf numFmtId="0" fontId="0" fillId="2" borderId="64" xfId="0" applyFont="1" applyFill="1" applyBorder="1" applyAlignment="1"/>
    <xf numFmtId="0" fontId="15" fillId="10" borderId="37" xfId="0" applyNumberFormat="1" applyFont="1" applyFill="1" applyBorder="1" applyAlignment="1">
      <alignment vertical="top"/>
    </xf>
    <xf numFmtId="49" fontId="15" fillId="10" borderId="26" xfId="0" applyNumberFormat="1" applyFont="1" applyFill="1" applyBorder="1" applyAlignment="1">
      <alignment horizontal="left" vertical="center" wrapText="1"/>
    </xf>
    <xf numFmtId="49" fontId="16" fillId="10" borderId="20" xfId="0" applyNumberFormat="1" applyFont="1" applyFill="1" applyBorder="1" applyAlignment="1">
      <alignment horizontal="center" vertical="top"/>
    </xf>
    <xf numFmtId="4" fontId="16" fillId="10" borderId="26" xfId="0" applyNumberFormat="1" applyFont="1" applyFill="1" applyBorder="1" applyAlignment="1">
      <alignment horizontal="right" vertical="top"/>
    </xf>
    <xf numFmtId="49" fontId="15" fillId="10" borderId="5" xfId="0" applyNumberFormat="1" applyFont="1" applyFill="1" applyBorder="1" applyAlignment="1">
      <alignment horizontal="left" vertical="center" wrapText="1"/>
    </xf>
    <xf numFmtId="0" fontId="16" fillId="10" borderId="5" xfId="0" applyFont="1" applyFill="1" applyBorder="1" applyAlignment="1">
      <alignment horizontal="center" vertical="center"/>
    </xf>
    <xf numFmtId="4" fontId="16" fillId="10" borderId="18" xfId="0" applyNumberFormat="1" applyFont="1" applyFill="1" applyBorder="1" applyAlignment="1">
      <alignment horizontal="right" vertical="center"/>
    </xf>
    <xf numFmtId="0" fontId="15" fillId="10" borderId="5" xfId="0" applyNumberFormat="1" applyFont="1" applyFill="1" applyBorder="1" applyAlignment="1">
      <alignment horizontal="right" vertical="center"/>
    </xf>
    <xf numFmtId="49" fontId="16" fillId="10" borderId="5" xfId="0" applyNumberFormat="1" applyFont="1" applyFill="1" applyBorder="1" applyAlignment="1">
      <alignment horizontal="center" vertical="center"/>
    </xf>
    <xf numFmtId="49" fontId="16" fillId="10" borderId="18" xfId="0" applyNumberFormat="1" applyFont="1" applyFill="1" applyBorder="1" applyAlignment="1">
      <alignment horizontal="center" vertical="center"/>
    </xf>
    <xf numFmtId="4" fontId="16" fillId="10" borderId="26" xfId="0" applyNumberFormat="1" applyFont="1" applyFill="1" applyBorder="1" applyAlignment="1">
      <alignment horizontal="right" vertical="center"/>
    </xf>
    <xf numFmtId="0" fontId="15" fillId="10" borderId="43" xfId="0" applyNumberFormat="1" applyFont="1" applyFill="1" applyBorder="1" applyAlignment="1">
      <alignment horizontal="right" vertical="center"/>
    </xf>
    <xf numFmtId="4" fontId="16" fillId="10" borderId="20" xfId="0" applyNumberFormat="1" applyFont="1" applyFill="1" applyBorder="1" applyAlignment="1">
      <alignment horizontal="right" vertical="center"/>
    </xf>
    <xf numFmtId="0" fontId="15" fillId="10" borderId="49" xfId="0" applyFont="1" applyFill="1" applyBorder="1" applyAlignment="1">
      <alignment horizontal="right" vertical="center"/>
    </xf>
    <xf numFmtId="49" fontId="15" fillId="10" borderId="44" xfId="0" applyNumberFormat="1" applyFont="1" applyFill="1" applyBorder="1" applyAlignment="1">
      <alignment horizontal="left" vertical="center" wrapText="1"/>
    </xf>
    <xf numFmtId="49" fontId="16" fillId="10" borderId="44" xfId="0" applyNumberFormat="1" applyFont="1" applyFill="1" applyBorder="1" applyAlignment="1">
      <alignment horizontal="center" vertical="center"/>
    </xf>
    <xf numFmtId="49" fontId="16" fillId="10" borderId="53" xfId="0" applyNumberFormat="1" applyFont="1" applyFill="1" applyBorder="1" applyAlignment="1">
      <alignment horizontal="center" vertical="center"/>
    </xf>
    <xf numFmtId="4" fontId="16" fillId="10" borderId="16" xfId="0" applyNumberFormat="1" applyFont="1" applyFill="1" applyBorder="1" applyAlignment="1">
      <alignment horizontal="right" vertical="center"/>
    </xf>
    <xf numFmtId="0" fontId="15" fillId="10" borderId="6" xfId="0" applyNumberFormat="1" applyFont="1" applyFill="1" applyBorder="1" applyAlignment="1">
      <alignment horizontal="right" vertical="center"/>
    </xf>
    <xf numFmtId="49" fontId="15" fillId="10" borderId="6" xfId="0" applyNumberFormat="1" applyFont="1" applyFill="1" applyBorder="1" applyAlignment="1">
      <alignment horizontal="left" vertical="center" wrapText="1"/>
    </xf>
    <xf numFmtId="4" fontId="16" fillId="10" borderId="14" xfId="0" applyNumberFormat="1" applyFont="1" applyFill="1" applyBorder="1" applyAlignment="1">
      <alignment horizontal="right" vertical="center"/>
    </xf>
    <xf numFmtId="0" fontId="15" fillId="10" borderId="20" xfId="0" applyNumberFormat="1" applyFont="1" applyFill="1" applyBorder="1" applyAlignment="1">
      <alignment horizontal="right" vertical="top"/>
    </xf>
    <xf numFmtId="49" fontId="16" fillId="10" borderId="20" xfId="0" applyNumberFormat="1" applyFont="1" applyFill="1" applyBorder="1" applyAlignment="1">
      <alignment horizontal="center" vertical="center"/>
    </xf>
    <xf numFmtId="49" fontId="16" fillId="10" borderId="28" xfId="0" applyNumberFormat="1" applyFont="1" applyFill="1" applyBorder="1" applyAlignment="1">
      <alignment horizontal="center" vertical="center"/>
    </xf>
    <xf numFmtId="4" fontId="16" fillId="10" borderId="37" xfId="0" applyNumberFormat="1" applyFont="1" applyFill="1" applyBorder="1" applyAlignment="1">
      <alignment horizontal="right" vertical="top"/>
    </xf>
    <xf numFmtId="0" fontId="15" fillId="10" borderId="43" xfId="0" applyNumberFormat="1" applyFont="1" applyFill="1" applyBorder="1" applyAlignment="1">
      <alignment horizontal="right" vertical="top"/>
    </xf>
    <xf numFmtId="0" fontId="15" fillId="10" borderId="49" xfId="0" applyNumberFormat="1" applyFont="1" applyFill="1" applyBorder="1" applyAlignment="1">
      <alignment horizontal="right" vertical="top"/>
    </xf>
    <xf numFmtId="4" fontId="16" fillId="10" borderId="50" xfId="0" applyNumberFormat="1" applyFont="1" applyFill="1" applyBorder="1" applyAlignment="1">
      <alignment horizontal="right" vertical="top"/>
    </xf>
    <xf numFmtId="49" fontId="16" fillId="10" borderId="5" xfId="0" applyNumberFormat="1" applyFont="1" applyFill="1" applyBorder="1" applyAlignment="1">
      <alignment horizontal="center" vertical="top"/>
    </xf>
    <xf numFmtId="49" fontId="16" fillId="10" borderId="5" xfId="0" applyNumberFormat="1" applyFont="1" applyFill="1" applyBorder="1" applyAlignment="1">
      <alignment horizontal="center" vertical="center" wrapText="1"/>
    </xf>
    <xf numFmtId="49" fontId="16" fillId="10" borderId="44" xfId="0" applyNumberFormat="1" applyFont="1" applyFill="1" applyBorder="1" applyAlignment="1">
      <alignment horizontal="center" vertical="top"/>
    </xf>
    <xf numFmtId="4" fontId="16" fillId="10" borderId="18" xfId="0" applyNumberFormat="1" applyFont="1" applyFill="1" applyBorder="1" applyAlignment="1">
      <alignment horizontal="right" vertical="top"/>
    </xf>
    <xf numFmtId="4" fontId="16" fillId="10" borderId="51" xfId="0" applyNumberFormat="1" applyFont="1" applyFill="1" applyBorder="1" applyAlignment="1">
      <alignment horizontal="right" vertical="top"/>
    </xf>
    <xf numFmtId="49" fontId="16" fillId="10" borderId="16" xfId="0" applyNumberFormat="1" applyFont="1" applyFill="1" applyBorder="1" applyAlignment="1">
      <alignment horizontal="center" vertical="center"/>
    </xf>
    <xf numFmtId="4" fontId="16" fillId="10" borderId="58" xfId="0" applyNumberFormat="1" applyFont="1" applyFill="1" applyBorder="1" applyAlignment="1">
      <alignment horizontal="right" vertical="top"/>
    </xf>
    <xf numFmtId="49" fontId="15" fillId="10" borderId="0" xfId="0" applyNumberFormat="1" applyFont="1" applyFill="1" applyBorder="1" applyAlignment="1">
      <alignment horizontal="left" vertical="center" wrapText="1"/>
    </xf>
    <xf numFmtId="0" fontId="15" fillId="10" borderId="16" xfId="0" applyNumberFormat="1" applyFont="1" applyFill="1" applyBorder="1" applyAlignment="1">
      <alignment horizontal="right" vertical="top"/>
    </xf>
    <xf numFmtId="49" fontId="15" fillId="10" borderId="59" xfId="0" applyNumberFormat="1" applyFont="1" applyFill="1" applyBorder="1" applyAlignment="1">
      <alignment horizontal="left" vertical="center" wrapText="1"/>
    </xf>
    <xf numFmtId="49" fontId="16" fillId="10" borderId="16" xfId="0" applyNumberFormat="1" applyFont="1" applyFill="1" applyBorder="1" applyAlignment="1">
      <alignment horizontal="center" vertical="top"/>
    </xf>
    <xf numFmtId="4" fontId="16" fillId="10" borderId="0" xfId="0" applyNumberFormat="1" applyFont="1" applyFill="1" applyBorder="1" applyAlignment="1">
      <alignment horizontal="right" vertical="top"/>
    </xf>
    <xf numFmtId="0" fontId="15" fillId="10" borderId="20" xfId="0" applyNumberFormat="1" applyFont="1" applyFill="1" applyBorder="1" applyAlignment="1">
      <alignment horizontal="center" vertical="top"/>
    </xf>
    <xf numFmtId="49" fontId="16" fillId="10" borderId="51" xfId="0" applyNumberFormat="1" applyFont="1" applyFill="1" applyBorder="1" applyAlignment="1">
      <alignment horizontal="center" vertical="top"/>
    </xf>
    <xf numFmtId="4" fontId="16" fillId="10" borderId="20" xfId="0" applyNumberFormat="1" applyFont="1" applyFill="1" applyBorder="1" applyAlignment="1">
      <alignment horizontal="right" vertical="top"/>
    </xf>
    <xf numFmtId="4" fontId="16" fillId="10" borderId="16" xfId="0" applyNumberFormat="1" applyFont="1" applyFill="1" applyBorder="1" applyAlignment="1">
      <alignment horizontal="right" vertical="top"/>
    </xf>
    <xf numFmtId="49" fontId="15" fillId="10" borderId="39" xfId="0" applyNumberFormat="1" applyFont="1" applyFill="1" applyBorder="1" applyAlignment="1">
      <alignment horizontal="left" vertical="center" wrapText="1"/>
    </xf>
    <xf numFmtId="49" fontId="6" fillId="12" borderId="40" xfId="0" applyNumberFormat="1" applyFont="1" applyFill="1" applyBorder="1" applyAlignment="1">
      <alignment horizontal="center" vertical="center" wrapText="1"/>
    </xf>
    <xf numFmtId="49" fontId="6" fillId="12" borderId="0" xfId="0" applyNumberFormat="1" applyFont="1" applyFill="1" applyBorder="1" applyAlignment="1">
      <alignment horizontal="center" vertical="center" wrapText="1"/>
    </xf>
    <xf numFmtId="188" fontId="6" fillId="12" borderId="58" xfId="0" applyNumberFormat="1" applyFont="1" applyFill="1" applyBorder="1" applyAlignment="1">
      <alignment horizontal="center" vertical="center" wrapText="1"/>
    </xf>
    <xf numFmtId="0" fontId="0" fillId="2" borderId="66" xfId="0" applyFont="1" applyFill="1" applyBorder="1" applyAlignment="1"/>
    <xf numFmtId="0" fontId="0" fillId="2" borderId="67" xfId="0" applyFont="1" applyFill="1" applyBorder="1" applyAlignment="1"/>
    <xf numFmtId="4" fontId="8" fillId="2" borderId="19" xfId="0" applyNumberFormat="1" applyFont="1" applyFill="1" applyBorder="1" applyAlignment="1" applyProtection="1">
      <alignment horizontal="right"/>
      <protection locked="0"/>
    </xf>
    <xf numFmtId="0" fontId="8" fillId="13" borderId="20" xfId="0" applyNumberFormat="1" applyFont="1" applyFill="1" applyBorder="1" applyAlignment="1">
      <alignment horizontal="right" vertical="center"/>
    </xf>
    <xf numFmtId="49" fontId="8" fillId="13" borderId="20" xfId="0" applyNumberFormat="1" applyFont="1" applyFill="1" applyBorder="1" applyAlignment="1">
      <alignment horizontal="left" vertical="center" wrapText="1"/>
    </xf>
    <xf numFmtId="49" fontId="9" fillId="13" borderId="20" xfId="0" applyNumberFormat="1" applyFont="1" applyFill="1" applyBorder="1" applyAlignment="1">
      <alignment horizontal="center" vertical="top"/>
    </xf>
    <xf numFmtId="49" fontId="9" fillId="13" borderId="20" xfId="0" applyNumberFormat="1" applyFont="1" applyFill="1" applyBorder="1" applyAlignment="1">
      <alignment horizontal="center" vertical="center"/>
    </xf>
    <xf numFmtId="4" fontId="9" fillId="13" borderId="20" xfId="0" applyNumberFormat="1" applyFont="1" applyFill="1" applyBorder="1" applyAlignment="1">
      <alignment horizontal="right" vertical="center"/>
    </xf>
    <xf numFmtId="4" fontId="9" fillId="13" borderId="20" xfId="0" applyNumberFormat="1" applyFont="1" applyFill="1" applyBorder="1" applyAlignment="1">
      <alignment horizontal="right" vertical="top"/>
    </xf>
    <xf numFmtId="0" fontId="8" fillId="13" borderId="20" xfId="0" applyNumberFormat="1" applyFont="1" applyFill="1" applyBorder="1" applyAlignment="1">
      <alignment horizontal="right" vertical="top"/>
    </xf>
    <xf numFmtId="49" fontId="8" fillId="13" borderId="16" xfId="0" applyNumberFormat="1" applyFont="1" applyFill="1" applyBorder="1" applyAlignment="1">
      <alignment horizontal="left" vertical="center" wrapText="1"/>
    </xf>
    <xf numFmtId="0" fontId="9" fillId="13" borderId="16" xfId="0" applyFont="1" applyFill="1" applyBorder="1" applyAlignment="1">
      <alignment horizontal="center" vertical="center"/>
    </xf>
    <xf numFmtId="4" fontId="9" fillId="13" borderId="16" xfId="0" applyNumberFormat="1" applyFont="1" applyFill="1" applyBorder="1" applyAlignment="1">
      <alignment horizontal="right" vertical="center"/>
    </xf>
    <xf numFmtId="49" fontId="8" fillId="13" borderId="20" xfId="0" applyNumberFormat="1" applyFont="1" applyFill="1" applyBorder="1" applyAlignment="1">
      <alignment horizontal="right"/>
    </xf>
    <xf numFmtId="4" fontId="9" fillId="13" borderId="20" xfId="0" applyNumberFormat="1" applyFont="1" applyFill="1" applyBorder="1" applyAlignment="1">
      <alignment horizontal="right" vertical="top" wrapText="1"/>
    </xf>
    <xf numFmtId="49" fontId="9" fillId="13" borderId="16" xfId="0" applyNumberFormat="1" applyFont="1" applyFill="1" applyBorder="1" applyAlignment="1">
      <alignment horizontal="center" vertical="center"/>
    </xf>
    <xf numFmtId="4" fontId="9" fillId="13" borderId="16" xfId="0" applyNumberFormat="1" applyFont="1" applyFill="1" applyBorder="1" applyAlignment="1">
      <alignment horizontal="right" vertical="top"/>
    </xf>
    <xf numFmtId="49" fontId="8" fillId="13" borderId="20" xfId="0" applyNumberFormat="1" applyFont="1" applyFill="1" applyBorder="1" applyAlignment="1">
      <alignment horizontal="left" vertical="top" wrapText="1"/>
    </xf>
    <xf numFmtId="49" fontId="9" fillId="13" borderId="20" xfId="0" applyNumberFormat="1" applyFont="1" applyFill="1" applyBorder="1" applyAlignment="1">
      <alignment horizontal="center" vertical="center" wrapText="1"/>
    </xf>
    <xf numFmtId="4" fontId="9" fillId="13" borderId="20" xfId="0" applyNumberFormat="1" applyFont="1" applyFill="1" applyBorder="1" applyAlignment="1">
      <alignment horizontal="right" vertical="center" wrapText="1"/>
    </xf>
    <xf numFmtId="4" fontId="8" fillId="13" borderId="40" xfId="0" applyNumberFormat="1" applyFont="1" applyFill="1" applyBorder="1" applyAlignment="1">
      <alignment horizontal="right"/>
    </xf>
    <xf numFmtId="4" fontId="8" fillId="13" borderId="19" xfId="0" applyNumberFormat="1" applyFont="1" applyFill="1" applyBorder="1" applyAlignment="1">
      <alignment horizontal="right"/>
    </xf>
    <xf numFmtId="0" fontId="14" fillId="0" borderId="0" xfId="2" applyNumberFormat="1" applyFont="1" applyAlignment="1"/>
    <xf numFmtId="0" fontId="22" fillId="2" borderId="2" xfId="2" applyFont="1" applyFill="1" applyBorder="1" applyAlignment="1"/>
    <xf numFmtId="0" fontId="22" fillId="2" borderId="2" xfId="2" applyFont="1" applyFill="1" applyBorder="1" applyAlignment="1">
      <alignment horizontal="left"/>
    </xf>
    <xf numFmtId="0" fontId="22" fillId="2" borderId="61" xfId="2" applyFont="1" applyFill="1" applyBorder="1" applyAlignment="1"/>
    <xf numFmtId="49" fontId="23" fillId="3" borderId="3" xfId="2" applyNumberFormat="1" applyFont="1" applyFill="1" applyBorder="1" applyAlignment="1">
      <alignment horizontal="center" vertical="center"/>
    </xf>
    <xf numFmtId="49" fontId="23" fillId="3" borderId="7" xfId="2" applyNumberFormat="1" applyFont="1" applyFill="1" applyBorder="1" applyAlignment="1">
      <alignment horizontal="center" vertical="center"/>
    </xf>
    <xf numFmtId="49" fontId="23" fillId="3" borderId="17" xfId="2" applyNumberFormat="1" applyFont="1" applyFill="1" applyBorder="1" applyAlignment="1">
      <alignment horizontal="center" vertical="center"/>
    </xf>
    <xf numFmtId="49" fontId="23" fillId="3" borderId="9" xfId="2" applyNumberFormat="1" applyFont="1" applyFill="1" applyBorder="1" applyAlignment="1">
      <alignment horizontal="center" vertical="center"/>
    </xf>
    <xf numFmtId="49" fontId="23" fillId="3" borderId="4" xfId="2" applyNumberFormat="1" applyFont="1" applyFill="1" applyBorder="1" applyAlignment="1">
      <alignment horizontal="center" vertical="center" wrapText="1"/>
    </xf>
    <xf numFmtId="0" fontId="12" fillId="0" borderId="16" xfId="2" applyFont="1" applyBorder="1"/>
    <xf numFmtId="49" fontId="12" fillId="2" borderId="17" xfId="2" applyNumberFormat="1" applyFont="1" applyFill="1" applyBorder="1" applyAlignment="1">
      <alignment horizontal="center" vertical="center"/>
    </xf>
    <xf numFmtId="49" fontId="12" fillId="2" borderId="17" xfId="2" applyNumberFormat="1" applyFont="1" applyFill="1" applyBorder="1" applyAlignment="1">
      <alignment vertical="top"/>
    </xf>
    <xf numFmtId="49" fontId="12" fillId="2" borderId="21" xfId="2" applyNumberFormat="1" applyFont="1" applyFill="1" applyBorder="1" applyAlignment="1"/>
    <xf numFmtId="0" fontId="12" fillId="0" borderId="16" xfId="2" applyFont="1" applyBorder="1" applyAlignment="1">
      <alignment horizontal="left" vertical="center"/>
    </xf>
    <xf numFmtId="49" fontId="12" fillId="2" borderId="17" xfId="2" applyNumberFormat="1" applyFont="1" applyFill="1" applyBorder="1" applyAlignment="1">
      <alignment horizontal="center" vertical="center" wrapText="1"/>
    </xf>
    <xf numFmtId="187" fontId="12" fillId="2" borderId="17" xfId="2" applyNumberFormat="1" applyFont="1" applyFill="1" applyBorder="1" applyAlignment="1">
      <alignment horizontal="center" vertical="center"/>
    </xf>
    <xf numFmtId="49" fontId="12" fillId="2" borderId="15" xfId="2" applyNumberFormat="1" applyFont="1" applyFill="1" applyBorder="1" applyAlignment="1">
      <alignment vertical="center"/>
    </xf>
    <xf numFmtId="187" fontId="12" fillId="2" borderId="17" xfId="2" applyNumberFormat="1" applyFont="1" applyFill="1" applyBorder="1" applyAlignment="1">
      <alignment horizontal="left" vertical="center"/>
    </xf>
    <xf numFmtId="49" fontId="12" fillId="2" borderId="21" xfId="2" applyNumberFormat="1" applyFont="1" applyFill="1" applyBorder="1" applyAlignment="1">
      <alignment vertical="center"/>
    </xf>
    <xf numFmtId="49" fontId="12" fillId="2" borderId="17" xfId="2" applyNumberFormat="1" applyFont="1" applyFill="1" applyBorder="1" applyAlignment="1">
      <alignment horizontal="left" vertical="center" wrapText="1"/>
    </xf>
    <xf numFmtId="187" fontId="12" fillId="2" borderId="17" xfId="2" applyNumberFormat="1" applyFont="1" applyFill="1" applyBorder="1" applyAlignment="1"/>
    <xf numFmtId="49" fontId="12" fillId="2" borderId="9" xfId="2" applyNumberFormat="1" applyFont="1" applyFill="1" applyBorder="1" applyAlignment="1">
      <alignment vertical="center"/>
    </xf>
    <xf numFmtId="187" fontId="12" fillId="2" borderId="17" xfId="2" applyNumberFormat="1" applyFont="1" applyFill="1" applyBorder="1" applyAlignment="1">
      <alignment vertical="center"/>
    </xf>
    <xf numFmtId="0" fontId="12" fillId="0" borderId="17" xfId="2" applyFont="1" applyBorder="1" applyAlignment="1">
      <alignment vertical="center"/>
    </xf>
    <xf numFmtId="4" fontId="12" fillId="0" borderId="17" xfId="2" applyNumberFormat="1" applyFont="1" applyBorder="1" applyAlignment="1">
      <alignment horizontal="right" vertical="center"/>
    </xf>
    <xf numFmtId="0" fontId="12" fillId="0" borderId="17" xfId="2" applyFont="1" applyBorder="1"/>
    <xf numFmtId="0" fontId="12" fillId="0" borderId="22" xfId="2" applyFont="1" applyBorder="1"/>
    <xf numFmtId="49" fontId="12" fillId="2" borderId="22" xfId="2" applyNumberFormat="1" applyFont="1" applyFill="1" applyBorder="1" applyAlignment="1">
      <alignment vertical="top"/>
    </xf>
    <xf numFmtId="49" fontId="12" fillId="2" borderId="9" xfId="2" applyNumberFormat="1" applyFont="1" applyFill="1" applyBorder="1" applyAlignment="1"/>
    <xf numFmtId="49" fontId="12" fillId="2" borderId="17" xfId="2" applyNumberFormat="1" applyFont="1" applyFill="1" applyBorder="1" applyAlignment="1">
      <alignment vertical="center"/>
    </xf>
    <xf numFmtId="49" fontId="12" fillId="2" borderId="62" xfId="2" applyNumberFormat="1" applyFont="1" applyFill="1" applyBorder="1" applyAlignment="1">
      <alignment vertical="center"/>
    </xf>
    <xf numFmtId="49" fontId="12" fillId="2" borderId="16" xfId="2" applyNumberFormat="1" applyFont="1" applyFill="1" applyBorder="1" applyAlignment="1">
      <alignment horizontal="left" vertical="center" wrapText="1"/>
    </xf>
    <xf numFmtId="187" fontId="12" fillId="2" borderId="5" xfId="2" applyNumberFormat="1" applyFont="1" applyFill="1" applyBorder="1" applyAlignment="1">
      <alignment vertical="center"/>
    </xf>
    <xf numFmtId="4" fontId="12" fillId="0" borderId="17" xfId="2" applyNumberFormat="1" applyFont="1" applyBorder="1" applyAlignment="1"/>
    <xf numFmtId="0" fontId="12" fillId="0" borderId="16" xfId="2" applyFont="1" applyBorder="1" applyAlignment="1">
      <alignment vertical="center"/>
    </xf>
    <xf numFmtId="4" fontId="12" fillId="0" borderId="16" xfId="2" applyNumberFormat="1" applyFont="1" applyBorder="1" applyAlignment="1"/>
    <xf numFmtId="49" fontId="12" fillId="2" borderId="69" xfId="2" applyNumberFormat="1" applyFont="1" applyFill="1" applyBorder="1" applyAlignment="1"/>
    <xf numFmtId="49" fontId="12" fillId="2" borderId="28" xfId="2" applyNumberFormat="1" applyFont="1" applyFill="1" applyBorder="1" applyAlignment="1">
      <alignment vertical="center"/>
    </xf>
    <xf numFmtId="0" fontId="14" fillId="0" borderId="0" xfId="2" applyNumberFormat="1" applyFont="1" applyAlignment="1">
      <alignment horizontal="left"/>
    </xf>
    <xf numFmtId="0" fontId="14" fillId="0" borderId="0" xfId="2" applyFont="1" applyAlignment="1"/>
    <xf numFmtId="0" fontId="12" fillId="4" borderId="4" xfId="2" applyNumberFormat="1" applyFont="1" applyFill="1" applyBorder="1" applyAlignment="1">
      <alignment horizontal="center" vertical="center"/>
    </xf>
    <xf numFmtId="49" fontId="12" fillId="2" borderId="48" xfId="2" applyNumberFormat="1" applyFont="1" applyFill="1" applyBorder="1" applyAlignment="1">
      <alignment horizontal="left" vertical="center" wrapText="1"/>
    </xf>
    <xf numFmtId="187" fontId="12" fillId="2" borderId="17" xfId="2" applyNumberFormat="1" applyFont="1" applyFill="1" applyBorder="1" applyAlignment="1">
      <alignment horizontal="right" vertical="center"/>
    </xf>
    <xf numFmtId="43" fontId="12" fillId="0" borderId="17" xfId="1" applyFont="1" applyFill="1" applyBorder="1" applyAlignment="1">
      <alignment horizontal="right" vertical="center" wrapText="1"/>
    </xf>
    <xf numFmtId="43" fontId="12" fillId="0" borderId="22" xfId="1" applyFont="1" applyFill="1" applyBorder="1" applyAlignment="1">
      <alignment horizontal="right" vertical="center" wrapText="1"/>
    </xf>
    <xf numFmtId="2" fontId="12" fillId="2" borderId="17" xfId="2" applyNumberFormat="1" applyFont="1" applyFill="1" applyBorder="1" applyAlignment="1">
      <alignment horizontal="right" vertical="center"/>
    </xf>
    <xf numFmtId="187" fontId="12" fillId="2" borderId="17" xfId="2" applyNumberFormat="1" applyFont="1" applyFill="1" applyBorder="1" applyAlignment="1">
      <alignment horizontal="right"/>
    </xf>
    <xf numFmtId="49" fontId="12" fillId="2" borderId="16" xfId="2" applyNumberFormat="1" applyFont="1" applyFill="1" applyBorder="1" applyAlignment="1">
      <alignment horizontal="left" vertical="center" wrapText="1"/>
    </xf>
    <xf numFmtId="49" fontId="12" fillId="2" borderId="15" xfId="2" applyNumberFormat="1" applyFont="1" applyFill="1" applyBorder="1" applyAlignment="1"/>
    <xf numFmtId="0" fontId="12" fillId="0" borderId="16" xfId="2" applyFont="1" applyBorder="1" applyAlignment="1">
      <alignment horizontal="left" vertical="top" wrapText="1"/>
    </xf>
    <xf numFmtId="49" fontId="12" fillId="2" borderId="21" xfId="2" applyNumberFormat="1" applyFont="1" applyFill="1" applyBorder="1" applyAlignment="1">
      <alignment horizontal="left" vertical="center"/>
    </xf>
    <xf numFmtId="187" fontId="12" fillId="2" borderId="16" xfId="2" applyNumberFormat="1" applyFont="1" applyFill="1" applyBorder="1" applyAlignment="1"/>
    <xf numFmtId="0" fontId="12" fillId="0" borderId="17" xfId="2" applyNumberFormat="1" applyFont="1" applyBorder="1" applyAlignment="1"/>
    <xf numFmtId="0" fontId="12" fillId="0" borderId="17" xfId="2" applyNumberFormat="1" applyFont="1" applyBorder="1" applyAlignment="1">
      <alignment vertical="center"/>
    </xf>
    <xf numFmtId="43" fontId="12" fillId="0" borderId="17" xfId="1" applyFont="1" applyBorder="1" applyAlignment="1"/>
    <xf numFmtId="49" fontId="12" fillId="2" borderId="22" xfId="2" applyNumberFormat="1" applyFont="1" applyFill="1" applyBorder="1" applyAlignment="1">
      <alignment vertical="center"/>
    </xf>
    <xf numFmtId="49" fontId="12" fillId="2" borderId="16" xfId="2" applyNumberFormat="1" applyFont="1" applyFill="1" applyBorder="1" applyAlignment="1">
      <alignment horizontal="left" vertical="center" wrapText="1"/>
    </xf>
    <xf numFmtId="49" fontId="12" fillId="2" borderId="15" xfId="2" applyNumberFormat="1" applyFont="1" applyFill="1" applyBorder="1" applyAlignment="1">
      <alignment vertical="center" wrapText="1"/>
    </xf>
    <xf numFmtId="49" fontId="12" fillId="2" borderId="13" xfId="2" applyNumberFormat="1" applyFont="1" applyFill="1" applyBorder="1" applyAlignment="1">
      <alignment vertical="center"/>
    </xf>
    <xf numFmtId="49" fontId="12" fillId="2" borderId="36" xfId="2" applyNumberFormat="1" applyFont="1" applyFill="1" applyBorder="1" applyAlignment="1">
      <alignment horizontal="left" vertical="top" wrapText="1"/>
    </xf>
    <xf numFmtId="0" fontId="12" fillId="0" borderId="17" xfId="2" applyFont="1" applyBorder="1" applyAlignment="1">
      <alignment horizontal="left" vertical="center"/>
    </xf>
    <xf numFmtId="2" fontId="12" fillId="0" borderId="17" xfId="2" applyNumberFormat="1" applyFont="1" applyBorder="1" applyAlignment="1"/>
    <xf numFmtId="0" fontId="16" fillId="10" borderId="5" xfId="0" applyFont="1" applyFill="1" applyBorder="1" applyAlignment="1">
      <alignment horizontal="center" vertical="center" wrapText="1"/>
    </xf>
    <xf numFmtId="0" fontId="16" fillId="10" borderId="28" xfId="0" applyFont="1" applyFill="1" applyBorder="1" applyAlignment="1">
      <alignment horizontal="center" vertical="center"/>
    </xf>
    <xf numFmtId="4" fontId="8" fillId="15" borderId="17" xfId="0" applyNumberFormat="1" applyFont="1" applyFill="1" applyBorder="1" applyAlignment="1">
      <alignment horizontal="right"/>
    </xf>
    <xf numFmtId="49" fontId="15" fillId="10" borderId="62" xfId="0" applyNumberFormat="1" applyFont="1" applyFill="1" applyBorder="1" applyAlignment="1">
      <alignment horizontal="left" vertical="center" wrapText="1"/>
    </xf>
    <xf numFmtId="49" fontId="15" fillId="10" borderId="28" xfId="0" applyNumberFormat="1" applyFont="1" applyFill="1" applyBorder="1" applyAlignment="1">
      <alignment horizontal="left" vertical="top" wrapText="1"/>
    </xf>
    <xf numFmtId="49" fontId="15" fillId="10" borderId="28" xfId="0" applyNumberFormat="1" applyFont="1" applyFill="1" applyBorder="1" applyAlignment="1">
      <alignment horizontal="left" vertical="center" wrapText="1"/>
    </xf>
    <xf numFmtId="2" fontId="8" fillId="13" borderId="20" xfId="0" applyNumberFormat="1" applyFont="1" applyFill="1" applyBorder="1" applyAlignment="1">
      <alignment horizontal="right" vertical="center"/>
    </xf>
    <xf numFmtId="0" fontId="0" fillId="2" borderId="71" xfId="0" applyFont="1" applyFill="1" applyBorder="1" applyAlignment="1"/>
    <xf numFmtId="0" fontId="8" fillId="13" borderId="20" xfId="0" applyNumberFormat="1" applyFont="1" applyFill="1" applyBorder="1" applyAlignment="1">
      <alignment horizontal="center" vertical="center"/>
    </xf>
    <xf numFmtId="2" fontId="8" fillId="13" borderId="20" xfId="0" applyNumberFormat="1" applyFont="1" applyFill="1" applyBorder="1" applyAlignment="1">
      <alignment horizontal="center" vertical="center"/>
    </xf>
    <xf numFmtId="4" fontId="8" fillId="15" borderId="17" xfId="0" applyNumberFormat="1" applyFont="1" applyFill="1" applyBorder="1" applyAlignment="1" applyProtection="1">
      <alignment horizontal="right"/>
      <protection locked="0"/>
    </xf>
    <xf numFmtId="0" fontId="12" fillId="4" borderId="42" xfId="2" applyFont="1" applyFill="1" applyBorder="1" applyAlignment="1">
      <alignment horizontal="center" vertical="top"/>
    </xf>
    <xf numFmtId="0" fontId="12" fillId="4" borderId="4" xfId="2" applyFont="1" applyFill="1" applyBorder="1" applyAlignment="1">
      <alignment horizontal="center" vertical="top"/>
    </xf>
    <xf numFmtId="49" fontId="12" fillId="2" borderId="48" xfId="2" applyNumberFormat="1" applyFont="1" applyFill="1" applyBorder="1" applyAlignment="1">
      <alignment vertical="top" wrapText="1"/>
    </xf>
    <xf numFmtId="49" fontId="12" fillId="2" borderId="17" xfId="2" applyNumberFormat="1" applyFont="1" applyFill="1" applyBorder="1" applyAlignment="1">
      <alignment horizontal="left" vertical="center"/>
    </xf>
    <xf numFmtId="49" fontId="12" fillId="2" borderId="8" xfId="2" applyNumberFormat="1" applyFont="1" applyFill="1" applyBorder="1" applyAlignment="1">
      <alignment horizontal="left" vertical="center"/>
    </xf>
    <xf numFmtId="49" fontId="12" fillId="2" borderId="29" xfId="2" applyNumberFormat="1" applyFont="1" applyFill="1" applyBorder="1" applyAlignment="1">
      <alignment horizontal="left" vertical="center"/>
    </xf>
    <xf numFmtId="49" fontId="12" fillId="2" borderId="19" xfId="2" applyNumberFormat="1" applyFont="1" applyFill="1" applyBorder="1" applyAlignment="1">
      <alignment horizontal="left" vertical="center" wrapText="1"/>
    </xf>
    <xf numFmtId="49" fontId="12" fillId="2" borderId="63" xfId="2" applyNumberFormat="1" applyFont="1" applyFill="1" applyBorder="1" applyAlignment="1">
      <alignment horizontal="left" vertical="center" wrapText="1"/>
    </xf>
    <xf numFmtId="0" fontId="12" fillId="0" borderId="17" xfId="2" applyNumberFormat="1" applyFont="1" applyBorder="1" applyAlignment="1">
      <alignment horizontal="left" vertical="center"/>
    </xf>
    <xf numFmtId="49" fontId="12" fillId="2" borderId="58" xfId="2" applyNumberFormat="1" applyFont="1" applyFill="1" applyBorder="1" applyAlignment="1">
      <alignment horizontal="left" vertical="center" wrapText="1"/>
    </xf>
    <xf numFmtId="49" fontId="12" fillId="2" borderId="19" xfId="2" applyNumberFormat="1" applyFont="1" applyFill="1" applyBorder="1" applyAlignment="1">
      <alignment horizontal="left" vertical="center"/>
    </xf>
    <xf numFmtId="49" fontId="12" fillId="2" borderId="28" xfId="2" applyNumberFormat="1" applyFont="1" applyFill="1" applyBorder="1" applyAlignment="1">
      <alignment horizontal="left" vertical="center" wrapText="1"/>
    </xf>
    <xf numFmtId="49" fontId="12" fillId="2" borderId="17" xfId="2" applyNumberFormat="1" applyFont="1" applyFill="1" applyBorder="1" applyAlignment="1">
      <alignment horizontal="left" wrapText="1"/>
    </xf>
    <xf numFmtId="4" fontId="8" fillId="16" borderId="34" xfId="0" applyNumberFormat="1" applyFont="1" applyFill="1" applyBorder="1" applyAlignment="1">
      <alignment horizontal="right"/>
    </xf>
    <xf numFmtId="4" fontId="8" fillId="16" borderId="19" xfId="0" applyNumberFormat="1" applyFont="1" applyFill="1" applyBorder="1" applyAlignment="1">
      <alignment horizontal="right"/>
    </xf>
    <xf numFmtId="4" fontId="8" fillId="16" borderId="30" xfId="0" applyNumberFormat="1" applyFont="1" applyFill="1" applyBorder="1" applyAlignment="1">
      <alignment horizontal="right"/>
    </xf>
    <xf numFmtId="4" fontId="8" fillId="16" borderId="35" xfId="0" applyNumberFormat="1" applyFont="1" applyFill="1" applyBorder="1" applyAlignment="1">
      <alignment horizontal="right"/>
    </xf>
    <xf numFmtId="4" fontId="8" fillId="16" borderId="9" xfId="0" applyNumberFormat="1" applyFont="1" applyFill="1" applyBorder="1" applyAlignment="1">
      <alignment horizontal="right"/>
    </xf>
    <xf numFmtId="4" fontId="8" fillId="16" borderId="27" xfId="0" applyNumberFormat="1" applyFont="1" applyFill="1" applyBorder="1" applyAlignment="1">
      <alignment horizontal="right"/>
    </xf>
    <xf numFmtId="4" fontId="8" fillId="16" borderId="15" xfId="0" applyNumberFormat="1" applyFont="1" applyFill="1" applyBorder="1" applyAlignment="1">
      <alignment horizontal="right"/>
    </xf>
    <xf numFmtId="4" fontId="8" fillId="16" borderId="55" xfId="0" applyNumberFormat="1" applyFont="1" applyFill="1" applyBorder="1" applyAlignment="1">
      <alignment horizontal="right"/>
    </xf>
    <xf numFmtId="4" fontId="8" fillId="16" borderId="40" xfId="0" applyNumberFormat="1" applyFont="1" applyFill="1" applyBorder="1" applyAlignment="1">
      <alignment horizontal="right"/>
    </xf>
    <xf numFmtId="4" fontId="8" fillId="16" borderId="54" xfId="0" applyNumberFormat="1" applyFont="1" applyFill="1" applyBorder="1" applyAlignment="1">
      <alignment horizontal="right"/>
    </xf>
    <xf numFmtId="4" fontId="8" fillId="16" borderId="56" xfId="0" applyNumberFormat="1" applyFont="1" applyFill="1" applyBorder="1" applyAlignment="1">
      <alignment horizontal="right"/>
    </xf>
    <xf numFmtId="4" fontId="8" fillId="16" borderId="13" xfId="0" applyNumberFormat="1" applyFont="1" applyFill="1" applyBorder="1" applyAlignment="1">
      <alignment horizontal="right"/>
    </xf>
    <xf numFmtId="4" fontId="8" fillId="16" borderId="28" xfId="0" applyNumberFormat="1" applyFont="1" applyFill="1" applyBorder="1" applyAlignment="1">
      <alignment horizontal="right"/>
    </xf>
    <xf numFmtId="4" fontId="8" fillId="16" borderId="17" xfId="0" applyNumberFormat="1" applyFont="1" applyFill="1" applyBorder="1" applyAlignment="1">
      <alignment horizontal="right"/>
    </xf>
    <xf numFmtId="0" fontId="8" fillId="17" borderId="22" xfId="0" applyNumberFormat="1" applyFont="1" applyFill="1" applyBorder="1" applyAlignment="1">
      <alignment horizontal="center" vertical="center"/>
    </xf>
    <xf numFmtId="49" fontId="8" fillId="17" borderId="22" xfId="0" applyNumberFormat="1" applyFont="1" applyFill="1" applyBorder="1" applyAlignment="1">
      <alignment horizontal="left" vertical="center" wrapText="1"/>
    </xf>
    <xf numFmtId="49" fontId="9" fillId="17" borderId="22" xfId="0" applyNumberFormat="1" applyFont="1" applyFill="1" applyBorder="1" applyAlignment="1">
      <alignment horizontal="center" vertical="center"/>
    </xf>
    <xf numFmtId="4" fontId="9" fillId="17" borderId="24" xfId="0" applyNumberFormat="1" applyFont="1" applyFill="1" applyBorder="1" applyAlignment="1">
      <alignment horizontal="right" vertical="center"/>
    </xf>
    <xf numFmtId="0" fontId="15" fillId="17" borderId="36" xfId="0" applyNumberFormat="1" applyFont="1" applyFill="1" applyBorder="1" applyAlignment="1">
      <alignment horizontal="center" vertical="center"/>
    </xf>
    <xf numFmtId="49" fontId="15" fillId="17" borderId="24" xfId="0" applyNumberFormat="1" applyFont="1" applyFill="1" applyBorder="1" applyAlignment="1">
      <alignment horizontal="left" vertical="center" wrapText="1"/>
    </xf>
    <xf numFmtId="49" fontId="16" fillId="17" borderId="22" xfId="0" applyNumberFormat="1" applyFont="1" applyFill="1" applyBorder="1" applyAlignment="1">
      <alignment horizontal="center" vertical="top"/>
    </xf>
    <xf numFmtId="4" fontId="16" fillId="17" borderId="24" xfId="0" applyNumberFormat="1" applyFont="1" applyFill="1" applyBorder="1" applyAlignment="1">
      <alignment horizontal="right" vertical="top"/>
    </xf>
    <xf numFmtId="49" fontId="15" fillId="17" borderId="4" xfId="0" applyNumberFormat="1" applyFont="1" applyFill="1" applyBorder="1" applyAlignment="1">
      <alignment horizontal="left" vertical="center" wrapText="1"/>
    </xf>
    <xf numFmtId="0" fontId="16" fillId="17" borderId="4" xfId="0" applyFont="1" applyFill="1" applyBorder="1" applyAlignment="1">
      <alignment horizontal="center" vertical="center"/>
    </xf>
    <xf numFmtId="4" fontId="16" fillId="17" borderId="12" xfId="0" applyNumberFormat="1" applyFont="1" applyFill="1" applyBorder="1" applyAlignment="1">
      <alignment horizontal="right" vertical="center"/>
    </xf>
    <xf numFmtId="0" fontId="15" fillId="17" borderId="4" xfId="0" applyNumberFormat="1" applyFont="1" applyFill="1" applyBorder="1" applyAlignment="1">
      <alignment horizontal="center" vertical="center"/>
    </xf>
    <xf numFmtId="0" fontId="15" fillId="10" borderId="5" xfId="0" applyNumberFormat="1" applyFont="1" applyFill="1" applyBorder="1" applyAlignment="1">
      <alignment horizontal="right" vertical="top"/>
    </xf>
    <xf numFmtId="49" fontId="15" fillId="17" borderId="5" xfId="0" applyNumberFormat="1" applyFont="1" applyFill="1" applyBorder="1" applyAlignment="1">
      <alignment horizontal="left" vertical="center" wrapText="1"/>
    </xf>
    <xf numFmtId="49" fontId="16" fillId="17" borderId="5" xfId="0" applyNumberFormat="1" applyFont="1" applyFill="1" applyBorder="1" applyAlignment="1">
      <alignment horizontal="center" vertical="center"/>
    </xf>
    <xf numFmtId="4" fontId="16" fillId="17" borderId="18" xfId="0" applyNumberFormat="1" applyFont="1" applyFill="1" applyBorder="1" applyAlignment="1">
      <alignment horizontal="right" vertical="center"/>
    </xf>
    <xf numFmtId="0" fontId="15" fillId="17" borderId="41" xfId="0" applyNumberFormat="1" applyFont="1" applyFill="1" applyBorder="1" applyAlignment="1">
      <alignment horizontal="center" vertical="center"/>
    </xf>
    <xf numFmtId="49" fontId="15" fillId="17" borderId="42" xfId="0" applyNumberFormat="1" applyFont="1" applyFill="1" applyBorder="1" applyAlignment="1">
      <alignment horizontal="left" vertical="center" wrapText="1"/>
    </xf>
    <xf numFmtId="49" fontId="16" fillId="17" borderId="42" xfId="0" applyNumberFormat="1" applyFont="1" applyFill="1" applyBorder="1" applyAlignment="1">
      <alignment horizontal="center" vertical="center"/>
    </xf>
    <xf numFmtId="49" fontId="16" fillId="17" borderId="52" xfId="0" applyNumberFormat="1" applyFont="1" applyFill="1" applyBorder="1" applyAlignment="1">
      <alignment horizontal="center" vertical="center"/>
    </xf>
    <xf numFmtId="4" fontId="16" fillId="17" borderId="24" xfId="0" applyNumberFormat="1" applyFont="1" applyFill="1" applyBorder="1" applyAlignment="1">
      <alignment horizontal="right" vertical="center"/>
    </xf>
    <xf numFmtId="0" fontId="15" fillId="17" borderId="5" xfId="0" applyNumberFormat="1" applyFont="1" applyFill="1" applyBorder="1" applyAlignment="1">
      <alignment horizontal="center" vertical="center"/>
    </xf>
    <xf numFmtId="0" fontId="16" fillId="17" borderId="5" xfId="0" applyFont="1" applyFill="1" applyBorder="1" applyAlignment="1">
      <alignment horizontal="center" vertical="center"/>
    </xf>
    <xf numFmtId="0" fontId="15" fillId="17" borderId="22" xfId="0" applyNumberFormat="1" applyFont="1" applyFill="1" applyBorder="1" applyAlignment="1">
      <alignment horizontal="center" vertical="top"/>
    </xf>
    <xf numFmtId="0" fontId="16" fillId="17" borderId="22" xfId="0" applyFont="1" applyFill="1" applyBorder="1" applyAlignment="1">
      <alignment horizontal="center" vertical="top"/>
    </xf>
    <xf numFmtId="0" fontId="16" fillId="17" borderId="57" xfId="0" applyFont="1" applyFill="1" applyBorder="1" applyAlignment="1">
      <alignment horizontal="center" vertical="center"/>
    </xf>
    <xf numFmtId="4" fontId="16" fillId="17" borderId="52" xfId="0" applyNumberFormat="1" applyFont="1" applyFill="1" applyBorder="1" applyAlignment="1">
      <alignment horizontal="right" vertical="top"/>
    </xf>
    <xf numFmtId="4" fontId="16" fillId="17" borderId="45" xfId="0" applyNumberFormat="1" applyFont="1" applyFill="1" applyBorder="1" applyAlignment="1">
      <alignment horizontal="right" vertical="top"/>
    </xf>
    <xf numFmtId="4" fontId="8" fillId="16" borderId="34" xfId="0" applyNumberFormat="1" applyFont="1" applyFill="1" applyBorder="1" applyAlignment="1" applyProtection="1">
      <alignment horizontal="right"/>
      <protection locked="0"/>
    </xf>
    <xf numFmtId="4" fontId="8" fillId="16" borderId="55" xfId="0" applyNumberFormat="1" applyFont="1" applyFill="1" applyBorder="1" applyAlignment="1" applyProtection="1">
      <alignment horizontal="right"/>
      <protection locked="0"/>
    </xf>
    <xf numFmtId="4" fontId="8" fillId="16" borderId="40" xfId="0" applyNumberFormat="1" applyFont="1" applyFill="1" applyBorder="1" applyAlignment="1" applyProtection="1">
      <alignment horizontal="right"/>
      <protection locked="0"/>
    </xf>
    <xf numFmtId="4" fontId="8" fillId="16" borderId="65" xfId="0" applyNumberFormat="1" applyFont="1" applyFill="1" applyBorder="1" applyAlignment="1" applyProtection="1">
      <alignment horizontal="right"/>
      <protection locked="0"/>
    </xf>
    <xf numFmtId="49" fontId="15" fillId="17" borderId="57" xfId="0" applyNumberFormat="1" applyFont="1" applyFill="1" applyBorder="1" applyAlignment="1">
      <alignment horizontal="left" vertical="center" wrapText="1"/>
    </xf>
    <xf numFmtId="0" fontId="8" fillId="17" borderId="20" xfId="0" applyNumberFormat="1" applyFont="1" applyFill="1" applyBorder="1" applyAlignment="1">
      <alignment horizontal="center" vertical="top"/>
    </xf>
    <xf numFmtId="49" fontId="8" fillId="17" borderId="63" xfId="0" applyNumberFormat="1" applyFont="1" applyFill="1" applyBorder="1" applyAlignment="1">
      <alignment horizontal="left" vertical="center" wrapText="1"/>
    </xf>
    <xf numFmtId="49" fontId="9" fillId="17" borderId="22" xfId="0" applyNumberFormat="1" applyFont="1" applyFill="1" applyBorder="1" applyAlignment="1">
      <alignment horizontal="center" vertical="top"/>
    </xf>
    <xf numFmtId="4" fontId="9" fillId="17" borderId="24" xfId="0" applyNumberFormat="1" applyFont="1" applyFill="1" applyBorder="1" applyAlignment="1">
      <alignment horizontal="right" vertical="top"/>
    </xf>
    <xf numFmtId="0" fontId="15" fillId="17" borderId="41" xfId="0" applyNumberFormat="1" applyFont="1" applyFill="1" applyBorder="1" applyAlignment="1">
      <alignment horizontal="center" vertical="top"/>
    </xf>
    <xf numFmtId="49" fontId="16" fillId="17" borderId="22" xfId="0" applyNumberFormat="1" applyFont="1" applyFill="1" applyBorder="1" applyAlignment="1">
      <alignment horizontal="center" vertical="center"/>
    </xf>
    <xf numFmtId="4" fontId="16" fillId="17" borderId="23" xfId="0" applyNumberFormat="1" applyFont="1" applyFill="1" applyBorder="1" applyAlignment="1">
      <alignment horizontal="right" vertical="top"/>
    </xf>
    <xf numFmtId="49" fontId="15" fillId="17" borderId="23" xfId="0" applyNumberFormat="1" applyFont="1" applyFill="1" applyBorder="1" applyAlignment="1">
      <alignment horizontal="left" vertical="center" wrapText="1"/>
    </xf>
    <xf numFmtId="4" fontId="16" fillId="17" borderId="60" xfId="0" applyNumberFormat="1" applyFont="1" applyFill="1" applyBorder="1" applyAlignment="1">
      <alignment horizontal="right" vertical="top"/>
    </xf>
    <xf numFmtId="0" fontId="15" fillId="17" borderId="20" xfId="0" applyNumberFormat="1" applyFont="1" applyFill="1" applyBorder="1" applyAlignment="1">
      <alignment horizontal="center" vertical="top"/>
    </xf>
    <xf numFmtId="49" fontId="15" fillId="17" borderId="0" xfId="0" applyNumberFormat="1" applyFont="1" applyFill="1" applyBorder="1" applyAlignment="1">
      <alignment horizontal="left" vertical="center" wrapText="1"/>
    </xf>
    <xf numFmtId="49" fontId="16" fillId="17" borderId="51" xfId="0" applyNumberFormat="1" applyFont="1" applyFill="1" applyBorder="1" applyAlignment="1">
      <alignment horizontal="center" vertical="top"/>
    </xf>
    <xf numFmtId="4" fontId="16" fillId="17" borderId="0" xfId="0" applyNumberFormat="1" applyFont="1" applyFill="1" applyBorder="1" applyAlignment="1">
      <alignment horizontal="right" vertical="top"/>
    </xf>
    <xf numFmtId="0" fontId="15" fillId="17" borderId="22" xfId="0" applyNumberFormat="1" applyFont="1" applyFill="1" applyBorder="1" applyAlignment="1">
      <alignment horizontal="center" vertical="center"/>
    </xf>
    <xf numFmtId="4" fontId="16" fillId="17" borderId="22" xfId="0" applyNumberFormat="1" applyFont="1" applyFill="1" applyBorder="1" applyAlignment="1">
      <alignment horizontal="right" vertical="top"/>
    </xf>
    <xf numFmtId="0" fontId="8" fillId="14" borderId="22" xfId="0" applyNumberFormat="1" applyFont="1" applyFill="1" applyBorder="1" applyAlignment="1">
      <alignment horizontal="center" vertical="center"/>
    </xf>
    <xf numFmtId="49" fontId="8" fillId="14" borderId="22" xfId="0" applyNumberFormat="1" applyFont="1" applyFill="1" applyBorder="1" applyAlignment="1">
      <alignment horizontal="left" vertical="center" wrapText="1"/>
    </xf>
    <xf numFmtId="49" fontId="9" fillId="14" borderId="22" xfId="0" applyNumberFormat="1" applyFont="1" applyFill="1" applyBorder="1" applyAlignment="1">
      <alignment horizontal="center" vertical="center"/>
    </xf>
    <xf numFmtId="4" fontId="9" fillId="14" borderId="24" xfId="0" applyNumberFormat="1" applyFont="1" applyFill="1" applyBorder="1" applyAlignment="1">
      <alignment horizontal="right" vertical="center"/>
    </xf>
    <xf numFmtId="49" fontId="9" fillId="14" borderId="22" xfId="0" applyNumberFormat="1" applyFont="1" applyFill="1" applyBorder="1" applyAlignment="1">
      <alignment horizontal="center" vertical="top"/>
    </xf>
    <xf numFmtId="4" fontId="9" fillId="14" borderId="22" xfId="0" applyNumberFormat="1" applyFont="1" applyFill="1" applyBorder="1" applyAlignment="1">
      <alignment horizontal="right" vertical="center"/>
    </xf>
    <xf numFmtId="0" fontId="8" fillId="14" borderId="22" xfId="0" applyNumberFormat="1" applyFont="1" applyFill="1" applyBorder="1" applyAlignment="1">
      <alignment horizontal="center"/>
    </xf>
    <xf numFmtId="0" fontId="8" fillId="14" borderId="22" xfId="0" applyNumberFormat="1" applyFont="1" applyFill="1" applyBorder="1" applyAlignment="1">
      <alignment horizontal="center" vertical="top"/>
    </xf>
    <xf numFmtId="0" fontId="9" fillId="14" borderId="22" xfId="0" applyFont="1" applyFill="1" applyBorder="1" applyAlignment="1">
      <alignment horizontal="center" vertical="top"/>
    </xf>
    <xf numFmtId="0" fontId="9" fillId="14" borderId="22" xfId="0" applyFont="1" applyFill="1" applyBorder="1" applyAlignment="1">
      <alignment horizontal="center" vertical="center"/>
    </xf>
    <xf numFmtId="4" fontId="9" fillId="14" borderId="22" xfId="0" applyNumberFormat="1" applyFont="1" applyFill="1" applyBorder="1" applyAlignment="1">
      <alignment horizontal="right" vertical="top"/>
    </xf>
    <xf numFmtId="0" fontId="1" fillId="2" borderId="1" xfId="0" applyFont="1" applyFill="1" applyBorder="1" applyAlignment="1">
      <alignment horizontal="center"/>
    </xf>
    <xf numFmtId="4" fontId="6" fillId="7" borderId="17" xfId="0" applyNumberFormat="1" applyFont="1" applyFill="1" applyBorder="1" applyAlignment="1">
      <alignment horizontal="right" vertical="center"/>
    </xf>
    <xf numFmtId="4" fontId="18" fillId="7" borderId="17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4" fillId="0" borderId="0" xfId="0" applyNumberFormat="1" applyFont="1"/>
    <xf numFmtId="49" fontId="1" fillId="2" borderId="61" xfId="0" applyNumberFormat="1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61" xfId="0" applyFont="1" applyFill="1" applyBorder="1" applyAlignment="1">
      <alignment horizontal="left"/>
    </xf>
    <xf numFmtId="0" fontId="1" fillId="2" borderId="61" xfId="0" applyFont="1" applyFill="1" applyBorder="1" applyAlignment="1">
      <alignment horizontal="center"/>
    </xf>
    <xf numFmtId="0" fontId="2" fillId="2" borderId="25" xfId="0" applyFont="1" applyFill="1" applyBorder="1" applyAlignment="1">
      <alignment horizontal="center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3" fillId="19" borderId="17" xfId="0" applyFont="1" applyFill="1" applyBorder="1" applyAlignment="1">
      <alignment horizontal="center" vertical="center"/>
    </xf>
    <xf numFmtId="0" fontId="3" fillId="8" borderId="17" xfId="0" applyFont="1" applyFill="1" applyBorder="1" applyAlignment="1">
      <alignment horizontal="center" vertical="center"/>
    </xf>
    <xf numFmtId="0" fontId="3" fillId="9" borderId="17" xfId="0" applyFont="1" applyFill="1" applyBorder="1" applyAlignment="1">
      <alignment horizontal="center" vertical="center"/>
    </xf>
    <xf numFmtId="0" fontId="3" fillId="2" borderId="17" xfId="0" applyFont="1" applyFill="1" applyBorder="1" applyProtection="1">
      <protection locked="0"/>
    </xf>
    <xf numFmtId="0" fontId="24" fillId="2" borderId="25" xfId="0" applyFont="1" applyFill="1" applyBorder="1"/>
    <xf numFmtId="0" fontId="24" fillId="2" borderId="1" xfId="0" applyFont="1" applyFill="1" applyBorder="1"/>
    <xf numFmtId="0" fontId="0" fillId="2" borderId="46" xfId="0" applyFill="1" applyBorder="1"/>
    <xf numFmtId="0" fontId="0" fillId="2" borderId="1" xfId="0" applyFill="1" applyBorder="1"/>
    <xf numFmtId="0" fontId="0" fillId="0" borderId="0" xfId="0" applyNumberFormat="1"/>
    <xf numFmtId="0" fontId="0" fillId="0" borderId="0" xfId="0"/>
    <xf numFmtId="49" fontId="3" fillId="2" borderId="1" xfId="0" applyNumberFormat="1" applyFont="1" applyFill="1" applyBorder="1" applyAlignment="1">
      <alignment horizontal="left" vertical="top"/>
    </xf>
    <xf numFmtId="0" fontId="24" fillId="0" borderId="0" xfId="0" applyNumberFormat="1" applyFont="1" applyAlignment="1">
      <alignment horizontal="center"/>
    </xf>
    <xf numFmtId="0" fontId="24" fillId="0" borderId="0" xfId="0" applyFont="1"/>
    <xf numFmtId="0" fontId="0" fillId="2" borderId="25" xfId="0" applyFill="1" applyBorder="1"/>
    <xf numFmtId="49" fontId="2" fillId="2" borderId="46" xfId="0" applyNumberFormat="1" applyFont="1" applyFill="1" applyBorder="1" applyAlignment="1">
      <alignment horizontal="center" vertical="center"/>
    </xf>
    <xf numFmtId="0" fontId="0" fillId="2" borderId="17" xfId="0" applyFill="1" applyBorder="1"/>
    <xf numFmtId="0" fontId="0" fillId="20" borderId="17" xfId="0" applyFill="1" applyBorder="1" applyAlignment="1">
      <alignment horizontal="center" vertical="center"/>
    </xf>
    <xf numFmtId="4" fontId="3" fillId="19" borderId="17" xfId="0" applyNumberFormat="1" applyFont="1" applyFill="1" applyBorder="1" applyAlignment="1">
      <alignment horizontal="right" vertical="center"/>
    </xf>
    <xf numFmtId="4" fontId="3" fillId="8" borderId="17" xfId="0" applyNumberFormat="1" applyFont="1" applyFill="1" applyBorder="1" applyAlignment="1">
      <alignment horizontal="right" vertical="center"/>
    </xf>
    <xf numFmtId="4" fontId="3" fillId="9" borderId="17" xfId="0" applyNumberFormat="1" applyFont="1" applyFill="1" applyBorder="1" applyAlignment="1">
      <alignment horizontal="right" vertical="center"/>
    </xf>
    <xf numFmtId="2" fontId="3" fillId="19" borderId="17" xfId="0" applyNumberFormat="1" applyFont="1" applyFill="1" applyBorder="1" applyAlignment="1">
      <alignment horizontal="center" vertical="center"/>
    </xf>
    <xf numFmtId="2" fontId="3" fillId="8" borderId="17" xfId="0" applyNumberFormat="1" applyFont="1" applyFill="1" applyBorder="1" applyAlignment="1">
      <alignment horizontal="center" vertical="center"/>
    </xf>
    <xf numFmtId="2" fontId="3" fillId="9" borderId="17" xfId="0" applyNumberFormat="1" applyFont="1" applyFill="1" applyBorder="1" applyAlignment="1">
      <alignment horizontal="center" vertical="center"/>
    </xf>
    <xf numFmtId="43" fontId="2" fillId="2" borderId="17" xfId="1" applyFont="1" applyFill="1" applyBorder="1" applyAlignment="1">
      <alignment horizontal="center" vertical="center" wrapText="1"/>
    </xf>
    <xf numFmtId="43" fontId="2" fillId="2" borderId="17" xfId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wrapText="1"/>
      <protection locked="0"/>
    </xf>
    <xf numFmtId="43" fontId="0" fillId="2" borderId="17" xfId="1" applyFont="1" applyFill="1" applyBorder="1"/>
    <xf numFmtId="49" fontId="12" fillId="2" borderId="16" xfId="2" applyNumberFormat="1" applyFont="1" applyFill="1" applyBorder="1" applyAlignment="1">
      <alignment horizontal="left" vertical="center" wrapText="1"/>
    </xf>
    <xf numFmtId="49" fontId="12" fillId="2" borderId="17" xfId="2" applyNumberFormat="1" applyFont="1" applyFill="1" applyBorder="1" applyAlignment="1">
      <alignment horizontal="left" vertical="top" wrapText="1"/>
    </xf>
    <xf numFmtId="0" fontId="12" fillId="0" borderId="16" xfId="2" applyFont="1" applyBorder="1" applyAlignment="1">
      <alignment horizontal="left" vertical="center" wrapText="1"/>
    </xf>
    <xf numFmtId="0" fontId="12" fillId="4" borderId="17" xfId="2" applyNumberFormat="1" applyFont="1" applyFill="1" applyBorder="1" applyAlignment="1">
      <alignment horizontal="center" vertical="top"/>
    </xf>
    <xf numFmtId="2" fontId="12" fillId="0" borderId="17" xfId="2" applyNumberFormat="1" applyFont="1" applyBorder="1" applyAlignment="1">
      <alignment horizontal="right"/>
    </xf>
    <xf numFmtId="2" fontId="12" fillId="0" borderId="17" xfId="2" applyNumberFormat="1" applyFont="1" applyBorder="1" applyAlignment="1">
      <alignment horizontal="left" indent="1"/>
    </xf>
    <xf numFmtId="0" fontId="12" fillId="0" borderId="17" xfId="2" applyFont="1" applyFill="1" applyBorder="1" applyAlignment="1">
      <alignment horizontal="left" vertical="center"/>
    </xf>
    <xf numFmtId="49" fontId="12" fillId="0" borderId="17" xfId="2" applyNumberFormat="1" applyFont="1" applyFill="1" applyBorder="1" applyAlignment="1">
      <alignment horizontal="center" vertical="center" wrapText="1"/>
    </xf>
    <xf numFmtId="49" fontId="12" fillId="0" borderId="15" xfId="2" applyNumberFormat="1" applyFont="1" applyFill="1" applyBorder="1" applyAlignment="1">
      <alignment vertical="center"/>
    </xf>
    <xf numFmtId="0" fontId="14" fillId="0" borderId="0" xfId="2" applyNumberFormat="1" applyFont="1" applyFill="1" applyAlignment="1"/>
    <xf numFmtId="4" fontId="12" fillId="0" borderId="17" xfId="2" applyNumberFormat="1" applyFont="1" applyBorder="1" applyAlignment="1">
      <alignment vertical="center"/>
    </xf>
    <xf numFmtId="0" fontId="12" fillId="0" borderId="20" xfId="2" applyFont="1" applyBorder="1" applyAlignment="1">
      <alignment vertical="center"/>
    </xf>
    <xf numFmtId="4" fontId="12" fillId="0" borderId="20" xfId="2" applyNumberFormat="1" applyFont="1" applyBorder="1" applyAlignment="1"/>
    <xf numFmtId="49" fontId="12" fillId="2" borderId="16" xfId="2" applyNumberFormat="1" applyFont="1" applyFill="1" applyBorder="1" applyAlignment="1">
      <alignment horizontal="center" vertical="center" wrapText="1"/>
    </xf>
    <xf numFmtId="49" fontId="12" fillId="2" borderId="20" xfId="2" applyNumberFormat="1" applyFont="1" applyFill="1" applyBorder="1" applyAlignment="1">
      <alignment horizontal="center" vertical="center" wrapText="1"/>
    </xf>
    <xf numFmtId="4" fontId="8" fillId="2" borderId="40" xfId="0" applyNumberFormat="1" applyFont="1" applyFill="1" applyBorder="1" applyAlignment="1" applyProtection="1">
      <alignment horizontal="right"/>
      <protection locked="0"/>
    </xf>
    <xf numFmtId="0" fontId="9" fillId="13" borderId="20" xfId="0" applyFont="1" applyFill="1" applyBorder="1" applyAlignment="1">
      <alignment horizontal="center" vertical="center"/>
    </xf>
    <xf numFmtId="0" fontId="8" fillId="14" borderId="20" xfId="0" applyNumberFormat="1" applyFont="1" applyFill="1" applyBorder="1" applyAlignment="1">
      <alignment horizontal="center" vertical="center"/>
    </xf>
    <xf numFmtId="49" fontId="8" fillId="14" borderId="20" xfId="0" applyNumberFormat="1" applyFont="1" applyFill="1" applyBorder="1" applyAlignment="1">
      <alignment horizontal="center" vertical="center" wrapText="1"/>
    </xf>
    <xf numFmtId="49" fontId="9" fillId="14" borderId="20" xfId="0" applyNumberFormat="1" applyFont="1" applyFill="1" applyBorder="1" applyAlignment="1">
      <alignment horizontal="center" vertical="top"/>
    </xf>
    <xf numFmtId="0" fontId="9" fillId="14" borderId="20" xfId="0" applyFont="1" applyFill="1" applyBorder="1" applyAlignment="1">
      <alignment horizontal="center" vertical="center"/>
    </xf>
    <xf numFmtId="4" fontId="9" fillId="14" borderId="20" xfId="0" applyNumberFormat="1" applyFont="1" applyFill="1" applyBorder="1" applyAlignment="1">
      <alignment horizontal="center" vertical="center"/>
    </xf>
    <xf numFmtId="4" fontId="8" fillId="16" borderId="17" xfId="0" applyNumberFormat="1" applyFont="1" applyFill="1" applyBorder="1" applyAlignment="1" applyProtection="1">
      <alignment horizontal="right"/>
      <protection locked="0"/>
    </xf>
    <xf numFmtId="2" fontId="8" fillId="13" borderId="20" xfId="0" applyNumberFormat="1" applyFont="1" applyFill="1" applyBorder="1" applyAlignment="1">
      <alignment horizontal="right" vertical="top"/>
    </xf>
    <xf numFmtId="0" fontId="8" fillId="13" borderId="26" xfId="0" applyNumberFormat="1" applyFont="1" applyFill="1" applyBorder="1" applyAlignment="1">
      <alignment horizontal="right" vertical="center"/>
    </xf>
    <xf numFmtId="49" fontId="9" fillId="14" borderId="20" xfId="0" applyNumberFormat="1" applyFont="1" applyFill="1" applyBorder="1" applyAlignment="1">
      <alignment horizontal="center" vertical="center"/>
    </xf>
    <xf numFmtId="4" fontId="9" fillId="14" borderId="20" xfId="0" applyNumberFormat="1" applyFont="1" applyFill="1" applyBorder="1" applyAlignment="1">
      <alignment horizontal="right" vertical="top"/>
    </xf>
    <xf numFmtId="4" fontId="8" fillId="16" borderId="75" xfId="0" applyNumberFormat="1" applyFont="1" applyFill="1" applyBorder="1" applyAlignment="1" applyProtection="1">
      <alignment horizontal="right"/>
      <protection locked="0"/>
    </xf>
    <xf numFmtId="49" fontId="8" fillId="14" borderId="20" xfId="0" applyNumberFormat="1" applyFont="1" applyFill="1" applyBorder="1" applyAlignment="1">
      <alignment horizontal="left" vertical="center" wrapText="1"/>
    </xf>
    <xf numFmtId="0" fontId="8" fillId="14" borderId="24" xfId="0" applyNumberFormat="1" applyFont="1" applyFill="1" applyBorder="1" applyAlignment="1">
      <alignment horizontal="center" vertical="top"/>
    </xf>
    <xf numFmtId="0" fontId="15" fillId="14" borderId="22" xfId="0" applyNumberFormat="1" applyFont="1" applyFill="1" applyBorder="1" applyAlignment="1">
      <alignment horizontal="center" vertical="top"/>
    </xf>
    <xf numFmtId="49" fontId="15" fillId="14" borderId="23" xfId="0" applyNumberFormat="1" applyFont="1" applyFill="1" applyBorder="1" applyAlignment="1">
      <alignment horizontal="left" vertical="center" wrapText="1"/>
    </xf>
    <xf numFmtId="49" fontId="16" fillId="14" borderId="22" xfId="0" applyNumberFormat="1" applyFont="1" applyFill="1" applyBorder="1" applyAlignment="1">
      <alignment horizontal="center" vertical="center"/>
    </xf>
    <xf numFmtId="49" fontId="16" fillId="14" borderId="22" xfId="0" applyNumberFormat="1" applyFont="1" applyFill="1" applyBorder="1" applyAlignment="1">
      <alignment horizontal="center" vertical="top"/>
    </xf>
    <xf numFmtId="4" fontId="16" fillId="14" borderId="23" xfId="0" applyNumberFormat="1" applyFont="1" applyFill="1" applyBorder="1" applyAlignment="1">
      <alignment horizontal="right" vertical="top"/>
    </xf>
    <xf numFmtId="4" fontId="16" fillId="14" borderId="24" xfId="0" applyNumberFormat="1" applyFont="1" applyFill="1" applyBorder="1" applyAlignment="1">
      <alignment horizontal="right" vertical="top"/>
    </xf>
    <xf numFmtId="49" fontId="15" fillId="14" borderId="22" xfId="0" applyNumberFormat="1" applyFont="1" applyFill="1" applyBorder="1" applyAlignment="1">
      <alignment horizontal="left" vertical="center" wrapText="1"/>
    </xf>
    <xf numFmtId="0" fontId="15" fillId="13" borderId="20" xfId="0" applyNumberFormat="1" applyFont="1" applyFill="1" applyBorder="1" applyAlignment="1">
      <alignment horizontal="right" vertical="top"/>
    </xf>
    <xf numFmtId="49" fontId="15" fillId="13" borderId="0" xfId="0" applyNumberFormat="1" applyFont="1" applyFill="1" applyBorder="1" applyAlignment="1">
      <alignment horizontal="left" vertical="center" wrapText="1"/>
    </xf>
    <xf numFmtId="49" fontId="16" fillId="13" borderId="20" xfId="0" applyNumberFormat="1" applyFont="1" applyFill="1" applyBorder="1" applyAlignment="1">
      <alignment horizontal="center" vertical="center"/>
    </xf>
    <xf numFmtId="49" fontId="16" fillId="13" borderId="20" xfId="0" applyNumberFormat="1" applyFont="1" applyFill="1" applyBorder="1" applyAlignment="1">
      <alignment horizontal="center" vertical="top"/>
    </xf>
    <xf numFmtId="0" fontId="15" fillId="13" borderId="20" xfId="0" applyNumberFormat="1" applyFont="1" applyFill="1" applyBorder="1" applyAlignment="1">
      <alignment horizontal="center" vertical="top"/>
    </xf>
    <xf numFmtId="4" fontId="16" fillId="13" borderId="0" xfId="0" applyNumberFormat="1" applyFont="1" applyFill="1" applyBorder="1" applyAlignment="1">
      <alignment horizontal="right" vertical="top"/>
    </xf>
    <xf numFmtId="49" fontId="15" fillId="13" borderId="20" xfId="0" applyNumberFormat="1" applyFont="1" applyFill="1" applyBorder="1" applyAlignment="1">
      <alignment horizontal="left" vertical="center" wrapText="1"/>
    </xf>
    <xf numFmtId="4" fontId="16" fillId="13" borderId="20" xfId="0" applyNumberFormat="1" applyFont="1" applyFill="1" applyBorder="1" applyAlignment="1">
      <alignment horizontal="right" vertical="top"/>
    </xf>
    <xf numFmtId="49" fontId="15" fillId="13" borderId="16" xfId="0" applyNumberFormat="1" applyFont="1" applyFill="1" applyBorder="1" applyAlignment="1">
      <alignment horizontal="left" vertical="center" wrapText="1"/>
    </xf>
    <xf numFmtId="49" fontId="16" fillId="13" borderId="16" xfId="0" applyNumberFormat="1" applyFont="1" applyFill="1" applyBorder="1" applyAlignment="1">
      <alignment horizontal="center" vertical="center"/>
    </xf>
    <xf numFmtId="49" fontId="16" fillId="13" borderId="16" xfId="0" applyNumberFormat="1" applyFont="1" applyFill="1" applyBorder="1" applyAlignment="1">
      <alignment horizontal="center" vertical="top"/>
    </xf>
    <xf numFmtId="4" fontId="8" fillId="16" borderId="75" xfId="0" applyNumberFormat="1" applyFont="1" applyFill="1" applyBorder="1" applyAlignment="1">
      <alignment horizontal="right"/>
    </xf>
    <xf numFmtId="4" fontId="16" fillId="14" borderId="22" xfId="0" applyNumberFormat="1" applyFont="1" applyFill="1" applyBorder="1" applyAlignment="1">
      <alignment horizontal="right" vertical="top"/>
    </xf>
    <xf numFmtId="4" fontId="16" fillId="13" borderId="16" xfId="0" applyNumberFormat="1" applyFont="1" applyFill="1" applyBorder="1" applyAlignment="1">
      <alignment horizontal="right" vertical="top"/>
    </xf>
    <xf numFmtId="0" fontId="12" fillId="4" borderId="22" xfId="2" applyFont="1" applyFill="1" applyBorder="1" applyAlignment="1">
      <alignment horizontal="center" vertical="top"/>
    </xf>
    <xf numFmtId="0" fontId="12" fillId="4" borderId="20" xfId="2" applyFont="1" applyFill="1" applyBorder="1" applyAlignment="1">
      <alignment horizontal="center" vertical="top"/>
    </xf>
    <xf numFmtId="0" fontId="12" fillId="4" borderId="16" xfId="2" applyFont="1" applyFill="1" applyBorder="1" applyAlignment="1">
      <alignment horizontal="center" vertical="top"/>
    </xf>
    <xf numFmtId="49" fontId="12" fillId="2" borderId="22" xfId="2" applyNumberFormat="1" applyFont="1" applyFill="1" applyBorder="1" applyAlignment="1">
      <alignment horizontal="left" vertical="top" wrapText="1"/>
    </xf>
    <xf numFmtId="49" fontId="12" fillId="2" borderId="20" xfId="2" applyNumberFormat="1" applyFont="1" applyFill="1" applyBorder="1" applyAlignment="1">
      <alignment horizontal="left" vertical="top" wrapText="1"/>
    </xf>
    <xf numFmtId="49" fontId="12" fillId="2" borderId="16" xfId="2" applyNumberFormat="1" applyFont="1" applyFill="1" applyBorder="1" applyAlignment="1">
      <alignment horizontal="left" vertical="top" wrapText="1"/>
    </xf>
    <xf numFmtId="49" fontId="12" fillId="2" borderId="68" xfId="2" applyNumberFormat="1" applyFont="1" applyFill="1" applyBorder="1" applyAlignment="1">
      <alignment horizontal="left" vertical="top" wrapText="1"/>
    </xf>
    <xf numFmtId="0" fontId="12" fillId="4" borderId="22" xfId="2" applyNumberFormat="1" applyFont="1" applyFill="1" applyBorder="1" applyAlignment="1">
      <alignment horizontal="center" vertical="top"/>
    </xf>
    <xf numFmtId="0" fontId="12" fillId="4" borderId="20" xfId="2" applyNumberFormat="1" applyFont="1" applyFill="1" applyBorder="1" applyAlignment="1">
      <alignment horizontal="center" vertical="top"/>
    </xf>
    <xf numFmtId="0" fontId="12" fillId="4" borderId="16" xfId="2" applyNumberFormat="1" applyFont="1" applyFill="1" applyBorder="1" applyAlignment="1">
      <alignment horizontal="center" vertical="top"/>
    </xf>
    <xf numFmtId="0" fontId="12" fillId="4" borderId="17" xfId="2" applyFont="1" applyFill="1" applyBorder="1" applyAlignment="1">
      <alignment horizontal="center" vertical="top"/>
    </xf>
    <xf numFmtId="49" fontId="12" fillId="2" borderId="70" xfId="2" applyNumberFormat="1" applyFont="1" applyFill="1" applyBorder="1" applyAlignment="1">
      <alignment horizontal="left" vertical="top" wrapText="1"/>
    </xf>
    <xf numFmtId="0" fontId="12" fillId="4" borderId="42" xfId="2" applyNumberFormat="1" applyFont="1" applyFill="1" applyBorder="1" applyAlignment="1">
      <alignment horizontal="center" vertical="top"/>
    </xf>
    <xf numFmtId="0" fontId="12" fillId="4" borderId="5" xfId="2" applyNumberFormat="1" applyFont="1" applyFill="1" applyBorder="1" applyAlignment="1">
      <alignment horizontal="center" vertical="top"/>
    </xf>
    <xf numFmtId="49" fontId="12" fillId="2" borderId="36" xfId="2" applyNumberFormat="1" applyFont="1" applyFill="1" applyBorder="1" applyAlignment="1">
      <alignment horizontal="left" vertical="top" wrapText="1"/>
    </xf>
    <xf numFmtId="49" fontId="12" fillId="2" borderId="37" xfId="2" applyNumberFormat="1" applyFont="1" applyFill="1" applyBorder="1" applyAlignment="1">
      <alignment horizontal="left" vertical="top" wrapText="1"/>
    </xf>
    <xf numFmtId="0" fontId="12" fillId="4" borderId="4" xfId="2" applyNumberFormat="1" applyFont="1" applyFill="1" applyBorder="1" applyAlignment="1">
      <alignment horizontal="center" vertical="top"/>
    </xf>
    <xf numFmtId="49" fontId="12" fillId="2" borderId="12" xfId="2" applyNumberFormat="1" applyFont="1" applyFill="1" applyBorder="1" applyAlignment="1">
      <alignment horizontal="left" vertical="top" wrapText="1"/>
    </xf>
    <xf numFmtId="49" fontId="12" fillId="2" borderId="18" xfId="2" applyNumberFormat="1" applyFont="1" applyFill="1" applyBorder="1" applyAlignment="1">
      <alignment horizontal="left" vertical="top" wrapText="1"/>
    </xf>
    <xf numFmtId="49" fontId="12" fillId="2" borderId="14" xfId="2" applyNumberFormat="1" applyFont="1" applyFill="1" applyBorder="1" applyAlignment="1">
      <alignment horizontal="left" vertical="top" wrapText="1"/>
    </xf>
    <xf numFmtId="49" fontId="20" fillId="2" borderId="1" xfId="2" applyNumberFormat="1" applyFont="1" applyFill="1" applyBorder="1" applyAlignment="1">
      <alignment horizontal="center" vertical="center"/>
    </xf>
    <xf numFmtId="0" fontId="20" fillId="2" borderId="1" xfId="2" applyFont="1" applyFill="1" applyBorder="1" applyAlignment="1">
      <alignment horizontal="center" vertical="center"/>
    </xf>
    <xf numFmtId="49" fontId="20" fillId="2" borderId="1" xfId="2" applyNumberFormat="1" applyFont="1" applyFill="1" applyBorder="1" applyAlignment="1">
      <alignment horizontal="center"/>
    </xf>
    <xf numFmtId="0" fontId="20" fillId="2" borderId="1" xfId="2" applyFont="1" applyFill="1" applyBorder="1" applyAlignment="1">
      <alignment horizontal="center"/>
    </xf>
    <xf numFmtId="0" fontId="12" fillId="4" borderId="44" xfId="2" applyNumberFormat="1" applyFont="1" applyFill="1" applyBorder="1" applyAlignment="1">
      <alignment horizontal="center" vertical="top"/>
    </xf>
    <xf numFmtId="49" fontId="12" fillId="2" borderId="48" xfId="2" applyNumberFormat="1" applyFont="1" applyFill="1" applyBorder="1" applyAlignment="1">
      <alignment horizontal="left" vertical="top" wrapText="1"/>
    </xf>
    <xf numFmtId="49" fontId="12" fillId="2" borderId="50" xfId="2" applyNumberFormat="1" applyFont="1" applyFill="1" applyBorder="1" applyAlignment="1">
      <alignment horizontal="left" vertical="top" wrapText="1"/>
    </xf>
    <xf numFmtId="0" fontId="12" fillId="4" borderId="22" xfId="2" applyFont="1" applyFill="1" applyBorder="1" applyAlignment="1">
      <alignment horizontal="center" vertical="center"/>
    </xf>
    <xf numFmtId="0" fontId="12" fillId="4" borderId="20" xfId="2" applyFont="1" applyFill="1" applyBorder="1" applyAlignment="1">
      <alignment horizontal="center" vertical="center"/>
    </xf>
    <xf numFmtId="0" fontId="12" fillId="4" borderId="16" xfId="2" applyFont="1" applyFill="1" applyBorder="1" applyAlignment="1">
      <alignment horizontal="center" vertical="center"/>
    </xf>
    <xf numFmtId="49" fontId="12" fillId="2" borderId="22" xfId="2" applyNumberFormat="1" applyFont="1" applyFill="1" applyBorder="1" applyAlignment="1">
      <alignment horizontal="left" vertical="center" wrapText="1"/>
    </xf>
    <xf numFmtId="49" fontId="12" fillId="2" borderId="20" xfId="2" applyNumberFormat="1" applyFont="1" applyFill="1" applyBorder="1" applyAlignment="1">
      <alignment horizontal="left" vertical="center" wrapText="1"/>
    </xf>
    <xf numFmtId="49" fontId="12" fillId="2" borderId="16" xfId="2" applyNumberFormat="1" applyFont="1" applyFill="1" applyBorder="1" applyAlignment="1">
      <alignment horizontal="left" vertical="center" wrapText="1"/>
    </xf>
    <xf numFmtId="0" fontId="12" fillId="4" borderId="4" xfId="2" applyFont="1" applyFill="1" applyBorder="1" applyAlignment="1">
      <alignment horizontal="center" vertical="top"/>
    </xf>
    <xf numFmtId="0" fontId="12" fillId="4" borderId="5" xfId="2" applyFont="1" applyFill="1" applyBorder="1" applyAlignment="1">
      <alignment horizontal="center" vertical="top"/>
    </xf>
    <xf numFmtId="0" fontId="12" fillId="4" borderId="44" xfId="2" applyFont="1" applyFill="1" applyBorder="1" applyAlignment="1">
      <alignment horizontal="center" vertical="top"/>
    </xf>
    <xf numFmtId="49" fontId="12" fillId="2" borderId="48" xfId="2" applyNumberFormat="1" applyFont="1" applyFill="1" applyBorder="1" applyAlignment="1">
      <alignment horizontal="center" vertical="top" wrapText="1"/>
    </xf>
    <xf numFmtId="49" fontId="12" fillId="2" borderId="37" xfId="2" applyNumberFormat="1" applyFont="1" applyFill="1" applyBorder="1" applyAlignment="1">
      <alignment horizontal="center" vertical="top" wrapText="1"/>
    </xf>
    <xf numFmtId="49" fontId="12" fillId="2" borderId="38" xfId="2" applyNumberFormat="1" applyFont="1" applyFill="1" applyBorder="1" applyAlignment="1">
      <alignment horizontal="center" vertical="top" wrapText="1"/>
    </xf>
    <xf numFmtId="0" fontId="12" fillId="4" borderId="42" xfId="2" applyFont="1" applyFill="1" applyBorder="1" applyAlignment="1">
      <alignment horizontal="center" vertical="top"/>
    </xf>
    <xf numFmtId="0" fontId="12" fillId="4" borderId="6" xfId="2" applyFont="1" applyFill="1" applyBorder="1" applyAlignment="1">
      <alignment horizontal="center" vertical="top"/>
    </xf>
    <xf numFmtId="0" fontId="12" fillId="4" borderId="41" xfId="2" applyFont="1" applyFill="1" applyBorder="1" applyAlignment="1">
      <alignment horizontal="center" vertical="top"/>
    </xf>
    <xf numFmtId="0" fontId="12" fillId="4" borderId="43" xfId="2" applyFont="1" applyFill="1" applyBorder="1" applyAlignment="1">
      <alignment horizontal="center" vertical="top"/>
    </xf>
    <xf numFmtId="0" fontId="12" fillId="4" borderId="49" xfId="2" applyFont="1" applyFill="1" applyBorder="1" applyAlignment="1">
      <alignment horizontal="center" vertical="top"/>
    </xf>
    <xf numFmtId="0" fontId="12" fillId="4" borderId="41" xfId="2" applyFont="1" applyFill="1" applyBorder="1" applyAlignment="1">
      <alignment horizontal="center" vertical="top" wrapText="1"/>
    </xf>
    <xf numFmtId="0" fontId="12" fillId="4" borderId="43" xfId="2" applyFont="1" applyFill="1" applyBorder="1" applyAlignment="1">
      <alignment horizontal="center" vertical="top" wrapText="1"/>
    </xf>
    <xf numFmtId="0" fontId="12" fillId="4" borderId="49" xfId="2" applyFont="1" applyFill="1" applyBorder="1" applyAlignment="1">
      <alignment horizontal="center" vertical="top" wrapText="1"/>
    </xf>
    <xf numFmtId="49" fontId="12" fillId="2" borderId="38" xfId="2" applyNumberFormat="1" applyFont="1" applyFill="1" applyBorder="1" applyAlignment="1">
      <alignment horizontal="left" vertical="top" wrapText="1"/>
    </xf>
    <xf numFmtId="0" fontId="12" fillId="19" borderId="22" xfId="2" applyFont="1" applyFill="1" applyBorder="1" applyAlignment="1">
      <alignment horizontal="center" vertical="top"/>
    </xf>
    <xf numFmtId="0" fontId="12" fillId="19" borderId="20" xfId="2" applyFont="1" applyFill="1" applyBorder="1" applyAlignment="1">
      <alignment horizontal="center" vertical="top"/>
    </xf>
    <xf numFmtId="0" fontId="12" fillId="19" borderId="16" xfId="2" applyFont="1" applyFill="1" applyBorder="1" applyAlignment="1">
      <alignment horizontal="center" vertical="top"/>
    </xf>
    <xf numFmtId="49" fontId="12" fillId="2" borderId="63" xfId="2" applyNumberFormat="1" applyFont="1" applyFill="1" applyBorder="1" applyAlignment="1">
      <alignment horizontal="left" vertical="top" wrapText="1"/>
    </xf>
    <xf numFmtId="49" fontId="12" fillId="2" borderId="51" xfId="2" applyNumberFormat="1" applyFont="1" applyFill="1" applyBorder="1" applyAlignment="1">
      <alignment horizontal="left" vertical="top" wrapText="1"/>
    </xf>
    <xf numFmtId="49" fontId="12" fillId="2" borderId="58" xfId="2" applyNumberFormat="1" applyFont="1" applyFill="1" applyBorder="1" applyAlignment="1">
      <alignment horizontal="left" vertical="top" wrapText="1"/>
    </xf>
    <xf numFmtId="49" fontId="12" fillId="2" borderId="74" xfId="2" applyNumberFormat="1" applyFont="1" applyFill="1" applyBorder="1" applyAlignment="1">
      <alignment horizontal="left" vertical="top" wrapText="1"/>
    </xf>
    <xf numFmtId="0" fontId="12" fillId="4" borderId="17" xfId="2" applyNumberFormat="1" applyFont="1" applyFill="1" applyBorder="1" applyAlignment="1">
      <alignment horizontal="center" vertical="top"/>
    </xf>
    <xf numFmtId="49" fontId="12" fillId="2" borderId="17" xfId="2" applyNumberFormat="1" applyFont="1" applyFill="1" applyBorder="1" applyAlignment="1">
      <alignment horizontal="left" vertical="top" wrapText="1"/>
    </xf>
    <xf numFmtId="49" fontId="12" fillId="2" borderId="23" xfId="2" applyNumberFormat="1" applyFont="1" applyFill="1" applyBorder="1" applyAlignment="1">
      <alignment horizontal="left" vertical="top" wrapText="1"/>
    </xf>
    <xf numFmtId="49" fontId="12" fillId="2" borderId="0" xfId="2" applyNumberFormat="1" applyFont="1" applyFill="1" applyBorder="1" applyAlignment="1">
      <alignment horizontal="left" vertical="top" wrapText="1"/>
    </xf>
    <xf numFmtId="0" fontId="6" fillId="11" borderId="59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49" fontId="6" fillId="5" borderId="4" xfId="0" applyNumberFormat="1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49" fontId="7" fillId="5" borderId="4" xfId="0" applyNumberFormat="1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8" xfId="0" applyFont="1" applyFill="1" applyBorder="1" applyAlignment="1">
      <alignment horizontal="center" vertical="center" wrapText="1"/>
    </xf>
    <xf numFmtId="49" fontId="6" fillId="5" borderId="12" xfId="0" applyNumberFormat="1" applyFont="1" applyFill="1" applyBorder="1" applyAlignment="1">
      <alignment horizontal="center" vertical="center" wrapText="1"/>
    </xf>
    <xf numFmtId="0" fontId="6" fillId="5" borderId="29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center" vertical="center" wrapText="1"/>
    </xf>
    <xf numFmtId="188" fontId="6" fillId="5" borderId="28" xfId="0" applyNumberFormat="1" applyFont="1" applyFill="1" applyBorder="1" applyAlignment="1">
      <alignment horizontal="center" vertical="center" wrapText="1"/>
    </xf>
    <xf numFmtId="0" fontId="18" fillId="14" borderId="47" xfId="0" applyNumberFormat="1" applyFont="1" applyFill="1" applyBorder="1" applyAlignment="1">
      <alignment horizontal="center" vertical="top"/>
    </xf>
    <xf numFmtId="0" fontId="18" fillId="14" borderId="40" xfId="0" applyNumberFormat="1" applyFont="1" applyFill="1" applyBorder="1" applyAlignment="1">
      <alignment horizontal="center" vertical="top"/>
    </xf>
    <xf numFmtId="0" fontId="18" fillId="14" borderId="19" xfId="0" applyNumberFormat="1" applyFont="1" applyFill="1" applyBorder="1" applyAlignment="1">
      <alignment horizontal="center" vertical="top"/>
    </xf>
    <xf numFmtId="0" fontId="2" fillId="18" borderId="17" xfId="0" applyFont="1" applyFill="1" applyBorder="1" applyAlignment="1">
      <alignment horizontal="center" vertical="center"/>
    </xf>
    <xf numFmtId="49" fontId="1" fillId="2" borderId="72" xfId="0" applyNumberFormat="1" applyFont="1" applyFill="1" applyBorder="1" applyAlignment="1">
      <alignment horizontal="center" vertical="center"/>
    </xf>
    <xf numFmtId="49" fontId="1" fillId="2" borderId="73" xfId="0" applyNumberFormat="1" applyFont="1" applyFill="1" applyBorder="1" applyAlignment="1">
      <alignment horizontal="center" vertical="center"/>
    </xf>
    <xf numFmtId="49" fontId="1" fillId="2" borderId="25" xfId="0" applyNumberFormat="1" applyFont="1" applyFill="1" applyBorder="1" applyAlignment="1">
      <alignment horizontal="center" vertical="center"/>
    </xf>
    <xf numFmtId="49" fontId="1" fillId="2" borderId="72" xfId="0" applyNumberFormat="1" applyFont="1" applyFill="1" applyBorder="1" applyAlignment="1" applyProtection="1">
      <alignment horizontal="center" vertical="center"/>
      <protection locked="0"/>
    </xf>
    <xf numFmtId="49" fontId="1" fillId="2" borderId="73" xfId="0" applyNumberFormat="1" applyFont="1" applyFill="1" applyBorder="1" applyAlignment="1" applyProtection="1">
      <alignment horizontal="center" vertical="center"/>
      <protection locked="0"/>
    </xf>
    <xf numFmtId="49" fontId="1" fillId="2" borderId="25" xfId="0" applyNumberFormat="1" applyFont="1" applyFill="1" applyBorder="1" applyAlignment="1" applyProtection="1">
      <alignment horizontal="center" vertical="center"/>
      <protection locked="0"/>
    </xf>
    <xf numFmtId="49" fontId="2" fillId="18" borderId="17" xfId="0" applyNumberFormat="1" applyFont="1" applyFill="1" applyBorder="1" applyAlignment="1">
      <alignment horizontal="center" vertical="center"/>
    </xf>
    <xf numFmtId="0" fontId="2" fillId="18" borderId="17" xfId="0" applyFont="1" applyFill="1" applyBorder="1" applyAlignment="1">
      <alignment horizontal="center" vertical="center" wrapText="1"/>
    </xf>
    <xf numFmtId="49" fontId="2" fillId="18" borderId="22" xfId="0" applyNumberFormat="1" applyFont="1" applyFill="1" applyBorder="1" applyAlignment="1">
      <alignment horizontal="center" vertical="center" wrapText="1"/>
    </xf>
    <xf numFmtId="49" fontId="2" fillId="18" borderId="20" xfId="0" applyNumberFormat="1" applyFont="1" applyFill="1" applyBorder="1" applyAlignment="1">
      <alignment horizontal="center" vertical="center" wrapText="1"/>
    </xf>
    <xf numFmtId="49" fontId="2" fillId="18" borderId="16" xfId="0" applyNumberFormat="1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Normal 2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C2D69B"/>
      <rgbColor rgb="FFEAF1DD"/>
      <rgbColor rgb="FFCCC0D9"/>
      <rgbColor rgb="FFE5DFEC"/>
      <rgbColor rgb="FFFFFFDD"/>
      <rgbColor rgb="FFDAEEF3"/>
      <rgbColor rgb="FFFF0000"/>
      <rgbColor rgb="FF7030A0"/>
      <rgbColor rgb="FF00B05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BFFEB"/>
      <color rgb="FFBCF0AA"/>
      <color rgb="FFFFCCFF"/>
      <color rgb="FFFFFF9B"/>
      <color rgb="FFFBE9EF"/>
      <color rgb="FFF3C5D5"/>
      <color rgb="FFF6E6F6"/>
      <color rgb="FFFFCCCC"/>
      <color rgb="FFFF66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ชุดรูปแบบของ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ชุดรูปแบบของ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ชุดรูปแบบของ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65"/>
  <sheetViews>
    <sheetView showGridLines="0" zoomScale="80" zoomScaleNormal="80" workbookViewId="0">
      <selection activeCell="I8" sqref="I8"/>
    </sheetView>
  </sheetViews>
  <sheetFormatPr defaultColWidth="8.875" defaultRowHeight="20.25" customHeight="1" x14ac:dyDescent="0.2"/>
  <cols>
    <col min="1" max="1" width="5.625" style="115" customWidth="1"/>
    <col min="2" max="2" width="29.625" style="153" customWidth="1"/>
    <col min="3" max="3" width="26.125" style="115" customWidth="1"/>
    <col min="4" max="4" width="31.25" style="115" customWidth="1"/>
    <col min="5" max="5" width="15.625" style="115" customWidth="1"/>
    <col min="6" max="6" width="36.75" style="115" customWidth="1"/>
    <col min="7" max="257" width="8.875" style="115" customWidth="1"/>
    <col min="258" max="16384" width="8.875" style="154"/>
  </cols>
  <sheetData>
    <row r="1" spans="1:6" ht="31.5" customHeight="1" x14ac:dyDescent="0.2">
      <c r="A1" s="385" t="s">
        <v>109</v>
      </c>
      <c r="B1" s="386"/>
      <c r="C1" s="386"/>
      <c r="D1" s="386"/>
      <c r="E1" s="386"/>
      <c r="F1" s="386"/>
    </row>
    <row r="2" spans="1:6" ht="21" customHeight="1" x14ac:dyDescent="0.35">
      <c r="A2" s="387" t="s">
        <v>347</v>
      </c>
      <c r="B2" s="388"/>
      <c r="C2" s="388"/>
      <c r="D2" s="388"/>
      <c r="E2" s="388"/>
      <c r="F2" s="388"/>
    </row>
    <row r="3" spans="1:6" ht="12.75" customHeight="1" x14ac:dyDescent="0.35">
      <c r="A3" s="116"/>
      <c r="B3" s="117"/>
      <c r="C3" s="118"/>
      <c r="D3" s="116"/>
      <c r="E3" s="116"/>
      <c r="F3" s="116"/>
    </row>
    <row r="4" spans="1:6" ht="42" customHeight="1" x14ac:dyDescent="0.2">
      <c r="A4" s="119" t="s">
        <v>0</v>
      </c>
      <c r="B4" s="120" t="s">
        <v>1</v>
      </c>
      <c r="C4" s="121" t="s">
        <v>27</v>
      </c>
      <c r="D4" s="122" t="s">
        <v>2</v>
      </c>
      <c r="E4" s="123" t="s">
        <v>3</v>
      </c>
      <c r="F4" s="119" t="s">
        <v>4</v>
      </c>
    </row>
    <row r="5" spans="1:6" s="115" customFormat="1" ht="24" customHeight="1" x14ac:dyDescent="0.35">
      <c r="A5" s="381">
        <v>1</v>
      </c>
      <c r="B5" s="390" t="s">
        <v>61</v>
      </c>
      <c r="C5" s="124" t="s">
        <v>118</v>
      </c>
      <c r="D5" s="191" t="s">
        <v>119</v>
      </c>
      <c r="E5" s="8">
        <v>590</v>
      </c>
      <c r="F5" s="126" t="s">
        <v>98</v>
      </c>
    </row>
    <row r="6" spans="1:6" s="115" customFormat="1" ht="24" customHeight="1" x14ac:dyDescent="0.35">
      <c r="A6" s="378"/>
      <c r="B6" s="380"/>
      <c r="C6" s="124" t="s">
        <v>64</v>
      </c>
      <c r="D6" s="191" t="s">
        <v>65</v>
      </c>
      <c r="E6" s="8">
        <v>910</v>
      </c>
      <c r="F6" s="127" t="s">
        <v>10</v>
      </c>
    </row>
    <row r="7" spans="1:6" s="115" customFormat="1" ht="24" customHeight="1" x14ac:dyDescent="0.35">
      <c r="A7" s="378"/>
      <c r="B7" s="380"/>
      <c r="C7" s="124" t="s">
        <v>62</v>
      </c>
      <c r="D7" s="191" t="s">
        <v>63</v>
      </c>
      <c r="E7" s="8">
        <v>910</v>
      </c>
      <c r="F7" s="127" t="s">
        <v>10</v>
      </c>
    </row>
    <row r="8" spans="1:6" s="115" customFormat="1" ht="24" customHeight="1" x14ac:dyDescent="0.35">
      <c r="A8" s="389"/>
      <c r="B8" s="391"/>
      <c r="C8" s="124" t="s">
        <v>120</v>
      </c>
      <c r="D8" s="191" t="s">
        <v>121</v>
      </c>
      <c r="E8" s="8">
        <v>370</v>
      </c>
      <c r="F8" s="127" t="s">
        <v>10</v>
      </c>
    </row>
    <row r="9" spans="1:6" s="115" customFormat="1" ht="29.25" customHeight="1" x14ac:dyDescent="0.2">
      <c r="A9" s="392">
        <v>2</v>
      </c>
      <c r="B9" s="395" t="s">
        <v>35</v>
      </c>
      <c r="C9" s="128" t="s">
        <v>122</v>
      </c>
      <c r="D9" s="134" t="s">
        <v>123</v>
      </c>
      <c r="E9" s="130">
        <v>321</v>
      </c>
      <c r="F9" s="126" t="s">
        <v>6</v>
      </c>
    </row>
    <row r="10" spans="1:6" s="115" customFormat="1" ht="29.25" customHeight="1" x14ac:dyDescent="0.2">
      <c r="A10" s="393"/>
      <c r="B10" s="396"/>
      <c r="C10" s="128" t="s">
        <v>66</v>
      </c>
      <c r="D10" s="134" t="s">
        <v>67</v>
      </c>
      <c r="E10" s="130">
        <v>200</v>
      </c>
      <c r="F10" s="131" t="s">
        <v>48</v>
      </c>
    </row>
    <row r="11" spans="1:6" s="115" customFormat="1" ht="43.15" customHeight="1" x14ac:dyDescent="0.35">
      <c r="A11" s="394"/>
      <c r="B11" s="397"/>
      <c r="C11" s="316" t="s">
        <v>264</v>
      </c>
      <c r="D11" s="134" t="s">
        <v>124</v>
      </c>
      <c r="E11" s="130">
        <v>1000.45</v>
      </c>
      <c r="F11" s="143" t="s">
        <v>25</v>
      </c>
    </row>
    <row r="12" spans="1:6" s="115" customFormat="1" ht="96" customHeight="1" x14ac:dyDescent="0.2">
      <c r="A12" s="365">
        <v>3</v>
      </c>
      <c r="B12" s="368" t="s">
        <v>125</v>
      </c>
      <c r="C12" s="164" t="s">
        <v>127</v>
      </c>
      <c r="D12" s="134" t="s">
        <v>138</v>
      </c>
      <c r="E12" s="130">
        <v>2200</v>
      </c>
      <c r="F12" s="165" t="s">
        <v>10</v>
      </c>
    </row>
    <row r="13" spans="1:6" s="115" customFormat="1" ht="90.75" customHeight="1" x14ac:dyDescent="0.2">
      <c r="A13" s="366"/>
      <c r="B13" s="369"/>
      <c r="C13" s="128" t="s">
        <v>128</v>
      </c>
      <c r="D13" s="134" t="s">
        <v>139</v>
      </c>
      <c r="E13" s="130">
        <v>3750</v>
      </c>
      <c r="F13" s="165" t="s">
        <v>10</v>
      </c>
    </row>
    <row r="14" spans="1:6" s="115" customFormat="1" ht="29.25" customHeight="1" x14ac:dyDescent="0.35">
      <c r="A14" s="366"/>
      <c r="B14" s="369"/>
      <c r="C14" s="128" t="s">
        <v>129</v>
      </c>
      <c r="D14" s="134" t="s">
        <v>68</v>
      </c>
      <c r="E14" s="130">
        <v>3899.08</v>
      </c>
      <c r="F14" s="143" t="s">
        <v>25</v>
      </c>
    </row>
    <row r="15" spans="1:6" s="115" customFormat="1" ht="66.75" customHeight="1" x14ac:dyDescent="0.2">
      <c r="A15" s="367"/>
      <c r="B15" s="370"/>
      <c r="C15" s="128" t="s">
        <v>130</v>
      </c>
      <c r="D15" s="134" t="s">
        <v>131</v>
      </c>
      <c r="E15" s="130">
        <v>3899.08</v>
      </c>
      <c r="F15" s="136" t="s">
        <v>25</v>
      </c>
    </row>
    <row r="16" spans="1:6" s="115" customFormat="1" ht="30" customHeight="1" x14ac:dyDescent="0.2">
      <c r="A16" s="377">
        <v>4</v>
      </c>
      <c r="B16" s="379" t="s">
        <v>126</v>
      </c>
      <c r="C16" s="128" t="s">
        <v>132</v>
      </c>
      <c r="D16" s="134" t="s">
        <v>251</v>
      </c>
      <c r="E16" s="132">
        <v>1800</v>
      </c>
      <c r="F16" s="165" t="s">
        <v>10</v>
      </c>
    </row>
    <row r="17" spans="1:6" s="115" customFormat="1" ht="33" customHeight="1" x14ac:dyDescent="0.2">
      <c r="A17" s="378"/>
      <c r="B17" s="380"/>
      <c r="C17" s="134" t="s">
        <v>133</v>
      </c>
      <c r="D17" s="134" t="s">
        <v>250</v>
      </c>
      <c r="E17" s="130">
        <v>1900</v>
      </c>
      <c r="F17" s="165" t="s">
        <v>10</v>
      </c>
    </row>
    <row r="18" spans="1:6" s="115" customFormat="1" ht="117.75" customHeight="1" x14ac:dyDescent="0.2">
      <c r="A18" s="378"/>
      <c r="B18" s="380"/>
      <c r="C18" s="128" t="s">
        <v>134</v>
      </c>
      <c r="D18" s="134" t="s">
        <v>137</v>
      </c>
      <c r="E18" s="132">
        <v>1800</v>
      </c>
      <c r="F18" s="165" t="s">
        <v>10</v>
      </c>
    </row>
    <row r="19" spans="1:6" s="115" customFormat="1" ht="76.5" customHeight="1" x14ac:dyDescent="0.2">
      <c r="A19" s="365">
        <v>5</v>
      </c>
      <c r="B19" s="371" t="s">
        <v>36</v>
      </c>
      <c r="C19" s="128" t="s">
        <v>135</v>
      </c>
      <c r="D19" s="134" t="s">
        <v>136</v>
      </c>
      <c r="E19" s="130">
        <v>2450</v>
      </c>
      <c r="F19" s="133" t="s">
        <v>10</v>
      </c>
    </row>
    <row r="20" spans="1:6" s="115" customFormat="1" ht="98.25" customHeight="1" x14ac:dyDescent="0.2">
      <c r="A20" s="366"/>
      <c r="B20" s="369"/>
      <c r="C20" s="128" t="s">
        <v>69</v>
      </c>
      <c r="D20" s="134" t="s">
        <v>140</v>
      </c>
      <c r="E20" s="130">
        <v>3000</v>
      </c>
      <c r="F20" s="133" t="s">
        <v>10</v>
      </c>
    </row>
    <row r="21" spans="1:6" s="115" customFormat="1" ht="47.25" customHeight="1" x14ac:dyDescent="0.2">
      <c r="A21" s="366"/>
      <c r="B21" s="369"/>
      <c r="C21" s="128" t="s">
        <v>70</v>
      </c>
      <c r="D21" s="134" t="s">
        <v>141</v>
      </c>
      <c r="E21" s="130">
        <v>2354</v>
      </c>
      <c r="F21" s="136" t="s">
        <v>25</v>
      </c>
    </row>
    <row r="22" spans="1:6" s="115" customFormat="1" ht="24" customHeight="1" x14ac:dyDescent="0.35">
      <c r="A22" s="381">
        <v>6</v>
      </c>
      <c r="B22" s="382" t="s">
        <v>110</v>
      </c>
      <c r="C22" s="140" t="s">
        <v>142</v>
      </c>
      <c r="D22" s="192" t="s">
        <v>5</v>
      </c>
      <c r="E22" s="8">
        <v>8500</v>
      </c>
      <c r="F22" s="126" t="s">
        <v>45</v>
      </c>
    </row>
    <row r="23" spans="1:6" s="115" customFormat="1" ht="24" customHeight="1" x14ac:dyDescent="0.35">
      <c r="A23" s="378"/>
      <c r="B23" s="383"/>
      <c r="C23" s="140" t="s">
        <v>28</v>
      </c>
      <c r="D23" s="192" t="s">
        <v>5</v>
      </c>
      <c r="E23" s="8">
        <v>8881</v>
      </c>
      <c r="F23" s="126" t="s">
        <v>6</v>
      </c>
    </row>
    <row r="24" spans="1:6" s="115" customFormat="1" ht="24" customHeight="1" x14ac:dyDescent="0.35">
      <c r="A24" s="378"/>
      <c r="B24" s="384"/>
      <c r="C24" s="141" t="s">
        <v>71</v>
      </c>
      <c r="D24" s="193" t="s">
        <v>5</v>
      </c>
      <c r="E24" s="29">
        <v>9200</v>
      </c>
      <c r="F24" s="127" t="s">
        <v>10</v>
      </c>
    </row>
    <row r="25" spans="1:6" s="115" customFormat="1" ht="24" customHeight="1" x14ac:dyDescent="0.35">
      <c r="A25" s="372">
        <v>7</v>
      </c>
      <c r="B25" s="371" t="s">
        <v>26</v>
      </c>
      <c r="C25" s="140" t="s">
        <v>143</v>
      </c>
      <c r="D25" s="194" t="s">
        <v>76</v>
      </c>
      <c r="E25" s="135">
        <v>802.5</v>
      </c>
      <c r="F25" s="126" t="s">
        <v>6</v>
      </c>
    </row>
    <row r="26" spans="1:6" s="115" customFormat="1" ht="24" customHeight="1" x14ac:dyDescent="0.35">
      <c r="A26" s="373"/>
      <c r="B26" s="369"/>
      <c r="C26" s="141" t="s">
        <v>144</v>
      </c>
      <c r="D26" s="195" t="s">
        <v>145</v>
      </c>
      <c r="E26" s="135">
        <v>1498</v>
      </c>
      <c r="F26" s="143" t="s">
        <v>25</v>
      </c>
    </row>
    <row r="27" spans="1:6" s="115" customFormat="1" ht="24" customHeight="1" x14ac:dyDescent="0.35">
      <c r="A27" s="374"/>
      <c r="B27" s="370"/>
      <c r="C27" s="141" t="s">
        <v>146</v>
      </c>
      <c r="D27" s="195" t="s">
        <v>147</v>
      </c>
      <c r="E27" s="135">
        <v>1498</v>
      </c>
      <c r="F27" s="143" t="s">
        <v>25</v>
      </c>
    </row>
    <row r="28" spans="1:6" s="115" customFormat="1" ht="39" customHeight="1" x14ac:dyDescent="0.2">
      <c r="A28" s="375">
        <v>8</v>
      </c>
      <c r="B28" s="368" t="s">
        <v>33</v>
      </c>
      <c r="C28" s="138" t="s">
        <v>148</v>
      </c>
      <c r="D28" s="134" t="s">
        <v>149</v>
      </c>
      <c r="E28" s="130">
        <v>2030.86</v>
      </c>
      <c r="F28" s="136" t="s">
        <v>25</v>
      </c>
    </row>
    <row r="29" spans="1:6" s="115" customFormat="1" ht="28.5" customHeight="1" x14ac:dyDescent="0.2">
      <c r="A29" s="375"/>
      <c r="B29" s="369"/>
      <c r="C29" s="138" t="s">
        <v>150</v>
      </c>
      <c r="D29" s="134" t="s">
        <v>151</v>
      </c>
      <c r="E29" s="137">
        <v>1950</v>
      </c>
      <c r="F29" s="133" t="s">
        <v>10</v>
      </c>
    </row>
    <row r="30" spans="1:6" s="115" customFormat="1" ht="41.25" customHeight="1" x14ac:dyDescent="0.2">
      <c r="A30" s="375"/>
      <c r="B30" s="376"/>
      <c r="C30" s="138" t="s">
        <v>152</v>
      </c>
      <c r="D30" s="134" t="s">
        <v>153</v>
      </c>
      <c r="E30" s="137">
        <v>2140</v>
      </c>
      <c r="F30" s="144" t="s">
        <v>114</v>
      </c>
    </row>
    <row r="31" spans="1:6" s="115" customFormat="1" ht="21.95" customHeight="1" x14ac:dyDescent="0.35">
      <c r="A31" s="404">
        <v>9</v>
      </c>
      <c r="B31" s="401" t="s">
        <v>57</v>
      </c>
      <c r="C31" s="140" t="s">
        <v>154</v>
      </c>
      <c r="D31" s="134" t="s">
        <v>74</v>
      </c>
      <c r="E31" s="135">
        <v>38</v>
      </c>
      <c r="F31" s="131" t="s">
        <v>156</v>
      </c>
    </row>
    <row r="32" spans="1:6" s="115" customFormat="1" ht="21.95" customHeight="1" x14ac:dyDescent="0.35">
      <c r="A32" s="399"/>
      <c r="B32" s="402"/>
      <c r="C32" s="140" t="s">
        <v>73</v>
      </c>
      <c r="D32" s="134" t="s">
        <v>74</v>
      </c>
      <c r="E32" s="135">
        <v>50</v>
      </c>
      <c r="F32" s="144" t="s">
        <v>113</v>
      </c>
    </row>
    <row r="33" spans="1:6" s="115" customFormat="1" ht="21.95" customHeight="1" x14ac:dyDescent="0.35">
      <c r="A33" s="399"/>
      <c r="B33" s="402"/>
      <c r="C33" s="140" t="s">
        <v>73</v>
      </c>
      <c r="D33" s="134" t="s">
        <v>74</v>
      </c>
      <c r="E33" s="135">
        <v>53</v>
      </c>
      <c r="F33" s="131" t="s">
        <v>157</v>
      </c>
    </row>
    <row r="34" spans="1:6" s="115" customFormat="1" ht="21.95" customHeight="1" x14ac:dyDescent="0.35">
      <c r="A34" s="399"/>
      <c r="B34" s="402"/>
      <c r="C34" s="124" t="s">
        <v>154</v>
      </c>
      <c r="D34" s="134" t="s">
        <v>74</v>
      </c>
      <c r="E34" s="135">
        <v>55</v>
      </c>
      <c r="F34" s="131" t="s">
        <v>52</v>
      </c>
    </row>
    <row r="35" spans="1:6" s="115" customFormat="1" ht="21.95" customHeight="1" x14ac:dyDescent="0.35">
      <c r="A35" s="405"/>
      <c r="B35" s="403"/>
      <c r="C35" s="124" t="s">
        <v>155</v>
      </c>
      <c r="D35" s="134" t="s">
        <v>74</v>
      </c>
      <c r="E35" s="135">
        <v>55</v>
      </c>
      <c r="F35" s="131" t="s">
        <v>9</v>
      </c>
    </row>
    <row r="36" spans="1:6" s="115" customFormat="1" ht="29.25" customHeight="1" x14ac:dyDescent="0.2">
      <c r="A36" s="398">
        <v>10</v>
      </c>
      <c r="B36" s="390" t="s">
        <v>75</v>
      </c>
      <c r="C36" s="128" t="s">
        <v>158</v>
      </c>
      <c r="D36" s="134" t="s">
        <v>159</v>
      </c>
      <c r="E36" s="130">
        <v>50</v>
      </c>
      <c r="F36" s="145" t="s">
        <v>112</v>
      </c>
    </row>
    <row r="37" spans="1:6" s="115" customFormat="1" ht="25.5" customHeight="1" x14ac:dyDescent="0.2">
      <c r="A37" s="399"/>
      <c r="B37" s="380"/>
      <c r="C37" s="128" t="s">
        <v>162</v>
      </c>
      <c r="D37" s="134" t="s">
        <v>163</v>
      </c>
      <c r="E37" s="130">
        <v>69</v>
      </c>
      <c r="F37" s="144" t="s">
        <v>111</v>
      </c>
    </row>
    <row r="38" spans="1:6" s="115" customFormat="1" ht="29.25" customHeight="1" x14ac:dyDescent="0.2">
      <c r="A38" s="400"/>
      <c r="B38" s="391"/>
      <c r="C38" s="128" t="s">
        <v>160</v>
      </c>
      <c r="D38" s="134" t="s">
        <v>161</v>
      </c>
      <c r="E38" s="130">
        <v>250</v>
      </c>
      <c r="F38" s="144" t="s">
        <v>42</v>
      </c>
    </row>
    <row r="39" spans="1:6" s="115" customFormat="1" ht="23.25" customHeight="1" x14ac:dyDescent="0.35">
      <c r="A39" s="377">
        <v>11</v>
      </c>
      <c r="B39" s="379" t="s">
        <v>58</v>
      </c>
      <c r="C39" s="168" t="s">
        <v>164</v>
      </c>
      <c r="D39" s="196" t="s">
        <v>165</v>
      </c>
      <c r="E39" s="169">
        <v>1060</v>
      </c>
      <c r="F39" s="167" t="s">
        <v>52</v>
      </c>
    </row>
    <row r="40" spans="1:6" s="115" customFormat="1" ht="23.25" customHeight="1" x14ac:dyDescent="0.35">
      <c r="A40" s="378"/>
      <c r="B40" s="380"/>
      <c r="C40" s="162" t="s">
        <v>38</v>
      </c>
      <c r="D40" s="197" t="s">
        <v>76</v>
      </c>
      <c r="E40" s="166">
        <v>946.95</v>
      </c>
      <c r="F40" s="163" t="s">
        <v>25</v>
      </c>
    </row>
    <row r="41" spans="1:6" s="115" customFormat="1" ht="23.25" customHeight="1" x14ac:dyDescent="0.35">
      <c r="A41" s="378"/>
      <c r="B41" s="380"/>
      <c r="C41" s="134" t="s">
        <v>37</v>
      </c>
      <c r="D41" s="194" t="s">
        <v>76</v>
      </c>
      <c r="E41" s="135">
        <v>946.95</v>
      </c>
      <c r="F41" s="143" t="s">
        <v>25</v>
      </c>
    </row>
    <row r="42" spans="1:6" s="115" customFormat="1" ht="23.25" customHeight="1" x14ac:dyDescent="0.35">
      <c r="A42" s="389"/>
      <c r="B42" s="391"/>
      <c r="C42" s="140" t="s">
        <v>166</v>
      </c>
      <c r="D42" s="194" t="s">
        <v>167</v>
      </c>
      <c r="E42" s="135">
        <v>1070</v>
      </c>
      <c r="F42" s="144" t="s">
        <v>114</v>
      </c>
    </row>
    <row r="43" spans="1:6" s="115" customFormat="1" ht="39" customHeight="1" x14ac:dyDescent="0.2">
      <c r="A43" s="377">
        <v>12</v>
      </c>
      <c r="B43" s="379" t="s">
        <v>59</v>
      </c>
      <c r="C43" s="168" t="s">
        <v>164</v>
      </c>
      <c r="D43" s="194" t="s">
        <v>172</v>
      </c>
      <c r="E43" s="137">
        <v>2025</v>
      </c>
      <c r="F43" s="168" t="s">
        <v>52</v>
      </c>
    </row>
    <row r="44" spans="1:6" s="115" customFormat="1" ht="45.75" customHeight="1" x14ac:dyDescent="0.2">
      <c r="A44" s="399"/>
      <c r="B44" s="380"/>
      <c r="C44" s="138" t="s">
        <v>168</v>
      </c>
      <c r="D44" s="198" t="s">
        <v>7</v>
      </c>
      <c r="E44" s="137">
        <v>797.15</v>
      </c>
      <c r="F44" s="136" t="s">
        <v>25</v>
      </c>
    </row>
    <row r="45" spans="1:6" s="115" customFormat="1" ht="23.25" customHeight="1" x14ac:dyDescent="0.35">
      <c r="A45" s="400"/>
      <c r="B45" s="391"/>
      <c r="C45" s="140" t="s">
        <v>169</v>
      </c>
      <c r="D45" s="194" t="s">
        <v>170</v>
      </c>
      <c r="E45" s="135">
        <v>1950</v>
      </c>
      <c r="F45" s="143" t="s">
        <v>113</v>
      </c>
    </row>
    <row r="46" spans="1:6" s="115" customFormat="1" ht="45.75" customHeight="1" x14ac:dyDescent="0.2">
      <c r="A46" s="377">
        <v>13</v>
      </c>
      <c r="B46" s="379" t="s">
        <v>40</v>
      </c>
      <c r="C46" s="146" t="s">
        <v>173</v>
      </c>
      <c r="D46" s="199" t="s">
        <v>174</v>
      </c>
      <c r="E46" s="147">
        <v>4160</v>
      </c>
      <c r="F46" s="136" t="s">
        <v>52</v>
      </c>
    </row>
    <row r="47" spans="1:6" s="115" customFormat="1" ht="48.75" customHeight="1" x14ac:dyDescent="0.35">
      <c r="A47" s="378"/>
      <c r="B47" s="380"/>
      <c r="C47" s="162" t="s">
        <v>77</v>
      </c>
      <c r="D47" s="200" t="s">
        <v>171</v>
      </c>
      <c r="E47" s="137">
        <v>1337.5</v>
      </c>
      <c r="F47" s="136" t="s">
        <v>25</v>
      </c>
    </row>
    <row r="48" spans="1:6" s="115" customFormat="1" ht="24" customHeight="1" x14ac:dyDescent="0.35">
      <c r="A48" s="389"/>
      <c r="B48" s="391"/>
      <c r="C48" s="146" t="s">
        <v>175</v>
      </c>
      <c r="D48" s="134" t="s">
        <v>176</v>
      </c>
      <c r="E48" s="135">
        <v>3300</v>
      </c>
      <c r="F48" s="144" t="s">
        <v>9</v>
      </c>
    </row>
    <row r="49" spans="1:6" s="115" customFormat="1" ht="24" customHeight="1" x14ac:dyDescent="0.35">
      <c r="A49" s="188">
        <v>14</v>
      </c>
      <c r="B49" s="174" t="s">
        <v>41</v>
      </c>
      <c r="C49" s="138" t="s">
        <v>173</v>
      </c>
      <c r="D49" s="134" t="s">
        <v>177</v>
      </c>
      <c r="E49" s="148">
        <v>470</v>
      </c>
      <c r="F49" s="144" t="s">
        <v>52</v>
      </c>
    </row>
    <row r="50" spans="1:6" s="115" customFormat="1" ht="24" customHeight="1" x14ac:dyDescent="0.35">
      <c r="A50" s="404">
        <v>15</v>
      </c>
      <c r="B50" s="379" t="s">
        <v>8</v>
      </c>
      <c r="C50" s="149" t="s">
        <v>31</v>
      </c>
      <c r="D50" s="314" t="s">
        <v>74</v>
      </c>
      <c r="E50" s="150">
        <v>64</v>
      </c>
      <c r="F50" s="142" t="s">
        <v>9</v>
      </c>
    </row>
    <row r="51" spans="1:6" s="115" customFormat="1" ht="24" customHeight="1" x14ac:dyDescent="0.35">
      <c r="A51" s="399"/>
      <c r="B51" s="380"/>
      <c r="C51" s="149" t="s">
        <v>31</v>
      </c>
      <c r="D51" s="314" t="s">
        <v>74</v>
      </c>
      <c r="E51" s="150">
        <v>65</v>
      </c>
      <c r="F51" s="151" t="s">
        <v>39</v>
      </c>
    </row>
    <row r="52" spans="1:6" s="115" customFormat="1" ht="24" customHeight="1" x14ac:dyDescent="0.35">
      <c r="A52" s="404">
        <v>16</v>
      </c>
      <c r="B52" s="379" t="s">
        <v>78</v>
      </c>
      <c r="C52" s="149" t="s">
        <v>178</v>
      </c>
      <c r="D52" s="171" t="s">
        <v>80</v>
      </c>
      <c r="E52" s="150">
        <v>255</v>
      </c>
      <c r="F52" s="170" t="s">
        <v>98</v>
      </c>
    </row>
    <row r="53" spans="1:6" s="115" customFormat="1" ht="24" customHeight="1" x14ac:dyDescent="0.35">
      <c r="A53" s="399"/>
      <c r="B53" s="380"/>
      <c r="C53" s="149" t="s">
        <v>179</v>
      </c>
      <c r="D53" s="171" t="s">
        <v>180</v>
      </c>
      <c r="E53" s="150">
        <v>256.8</v>
      </c>
      <c r="F53" s="144" t="s">
        <v>114</v>
      </c>
    </row>
    <row r="54" spans="1:6" s="115" customFormat="1" ht="24" customHeight="1" x14ac:dyDescent="0.35">
      <c r="A54" s="400"/>
      <c r="B54" s="391"/>
      <c r="C54" s="149" t="s">
        <v>79</v>
      </c>
      <c r="D54" s="171" t="s">
        <v>22</v>
      </c>
      <c r="E54" s="150">
        <v>235.4</v>
      </c>
      <c r="F54" s="126" t="s">
        <v>6</v>
      </c>
    </row>
    <row r="55" spans="1:6" s="115" customFormat="1" ht="24" customHeight="1" x14ac:dyDescent="0.35">
      <c r="A55" s="409">
        <v>17</v>
      </c>
      <c r="B55" s="379" t="s">
        <v>46</v>
      </c>
      <c r="C55" s="138" t="s">
        <v>182</v>
      </c>
      <c r="D55" s="134" t="s">
        <v>47</v>
      </c>
      <c r="E55" s="148">
        <v>425</v>
      </c>
      <c r="F55" s="131" t="s">
        <v>48</v>
      </c>
    </row>
    <row r="56" spans="1:6" s="115" customFormat="1" ht="24" customHeight="1" x14ac:dyDescent="0.35">
      <c r="A56" s="411"/>
      <c r="B56" s="391"/>
      <c r="C56" s="138" t="s">
        <v>183</v>
      </c>
      <c r="D56" s="134" t="s">
        <v>47</v>
      </c>
      <c r="E56" s="148">
        <v>610</v>
      </c>
      <c r="F56" s="133" t="s">
        <v>10</v>
      </c>
    </row>
    <row r="57" spans="1:6" s="115" customFormat="1" ht="24" customHeight="1" x14ac:dyDescent="0.35">
      <c r="A57" s="409">
        <v>18</v>
      </c>
      <c r="B57" s="379" t="s">
        <v>49</v>
      </c>
      <c r="C57" s="138" t="s">
        <v>50</v>
      </c>
      <c r="D57" s="134" t="s">
        <v>51</v>
      </c>
      <c r="E57" s="148">
        <v>520</v>
      </c>
      <c r="F57" s="152" t="s">
        <v>48</v>
      </c>
    </row>
    <row r="58" spans="1:6" s="115" customFormat="1" ht="24" customHeight="1" x14ac:dyDescent="0.35">
      <c r="A58" s="410"/>
      <c r="B58" s="380"/>
      <c r="C58" s="138" t="s">
        <v>184</v>
      </c>
      <c r="D58" s="134" t="s">
        <v>51</v>
      </c>
      <c r="E58" s="148">
        <v>564.96</v>
      </c>
      <c r="F58" s="144" t="s">
        <v>25</v>
      </c>
    </row>
    <row r="59" spans="1:6" s="115" customFormat="1" ht="24" customHeight="1" x14ac:dyDescent="0.35">
      <c r="A59" s="411"/>
      <c r="B59" s="391"/>
      <c r="C59" s="138" t="s">
        <v>53</v>
      </c>
      <c r="D59" s="134" t="s">
        <v>47</v>
      </c>
      <c r="E59" s="148">
        <v>570</v>
      </c>
      <c r="F59" s="131" t="s">
        <v>52</v>
      </c>
    </row>
    <row r="60" spans="1:6" s="115" customFormat="1" ht="24" customHeight="1" x14ac:dyDescent="0.35">
      <c r="A60" s="406">
        <v>19</v>
      </c>
      <c r="B60" s="379" t="s">
        <v>43</v>
      </c>
      <c r="C60" s="138" t="s">
        <v>185</v>
      </c>
      <c r="D60" s="134" t="s">
        <v>44</v>
      </c>
      <c r="E60" s="148">
        <v>149</v>
      </c>
      <c r="F60" s="151" t="s">
        <v>39</v>
      </c>
    </row>
    <row r="61" spans="1:6" s="115" customFormat="1" ht="24" customHeight="1" x14ac:dyDescent="0.35">
      <c r="A61" s="407"/>
      <c r="B61" s="380"/>
      <c r="C61" s="138" t="s">
        <v>186</v>
      </c>
      <c r="D61" s="134" t="s">
        <v>44</v>
      </c>
      <c r="E61" s="148">
        <v>170</v>
      </c>
      <c r="F61" s="152" t="s">
        <v>48</v>
      </c>
    </row>
    <row r="62" spans="1:6" s="115" customFormat="1" ht="24" customHeight="1" x14ac:dyDescent="0.35">
      <c r="A62" s="408"/>
      <c r="B62" s="391"/>
      <c r="C62" s="138" t="s">
        <v>82</v>
      </c>
      <c r="D62" s="134" t="s">
        <v>44</v>
      </c>
      <c r="E62" s="148">
        <v>219.35</v>
      </c>
      <c r="F62" s="144" t="s">
        <v>114</v>
      </c>
    </row>
    <row r="63" spans="1:6" s="115" customFormat="1" ht="24" customHeight="1" x14ac:dyDescent="0.35">
      <c r="A63" s="365">
        <v>20</v>
      </c>
      <c r="B63" s="368" t="s">
        <v>85</v>
      </c>
      <c r="C63" s="149" t="s">
        <v>87</v>
      </c>
      <c r="D63" s="171" t="s">
        <v>191</v>
      </c>
      <c r="E63" s="150">
        <v>690</v>
      </c>
      <c r="F63" s="144" t="s">
        <v>114</v>
      </c>
    </row>
    <row r="64" spans="1:6" s="115" customFormat="1" ht="24" customHeight="1" x14ac:dyDescent="0.35">
      <c r="A64" s="366"/>
      <c r="B64" s="369"/>
      <c r="C64" s="149" t="s">
        <v>86</v>
      </c>
      <c r="D64" s="171" t="s">
        <v>116</v>
      </c>
      <c r="E64" s="150">
        <v>450</v>
      </c>
      <c r="F64" s="126" t="s">
        <v>9</v>
      </c>
    </row>
    <row r="65" spans="1:6" s="115" customFormat="1" ht="24" customHeight="1" x14ac:dyDescent="0.35">
      <c r="A65" s="367"/>
      <c r="B65" s="370"/>
      <c r="C65" s="149" t="s">
        <v>86</v>
      </c>
      <c r="D65" s="171" t="s">
        <v>116</v>
      </c>
      <c r="E65" s="150">
        <v>500</v>
      </c>
      <c r="F65" s="144" t="s">
        <v>192</v>
      </c>
    </row>
  </sheetData>
  <mergeCells count="40">
    <mergeCell ref="A52:A54"/>
    <mergeCell ref="B52:B54"/>
    <mergeCell ref="B60:B62"/>
    <mergeCell ref="A60:A62"/>
    <mergeCell ref="A63:A65"/>
    <mergeCell ref="B63:B65"/>
    <mergeCell ref="A57:A59"/>
    <mergeCell ref="B57:B59"/>
    <mergeCell ref="A55:A56"/>
    <mergeCell ref="B55:B56"/>
    <mergeCell ref="A46:A48"/>
    <mergeCell ref="B46:B48"/>
    <mergeCell ref="B39:B42"/>
    <mergeCell ref="A39:A42"/>
    <mergeCell ref="B50:B51"/>
    <mergeCell ref="A50:A51"/>
    <mergeCell ref="A36:A38"/>
    <mergeCell ref="B36:B38"/>
    <mergeCell ref="B31:B35"/>
    <mergeCell ref="A31:A35"/>
    <mergeCell ref="A43:A45"/>
    <mergeCell ref="B43:B45"/>
    <mergeCell ref="A1:F1"/>
    <mergeCell ref="A2:F2"/>
    <mergeCell ref="A5:A8"/>
    <mergeCell ref="B5:B8"/>
    <mergeCell ref="A9:A11"/>
    <mergeCell ref="B9:B11"/>
    <mergeCell ref="A12:A15"/>
    <mergeCell ref="B12:B15"/>
    <mergeCell ref="B25:B27"/>
    <mergeCell ref="A25:A27"/>
    <mergeCell ref="A28:A30"/>
    <mergeCell ref="B28:B30"/>
    <mergeCell ref="A16:A18"/>
    <mergeCell ref="B16:B18"/>
    <mergeCell ref="A19:A21"/>
    <mergeCell ref="B19:B21"/>
    <mergeCell ref="A22:A24"/>
    <mergeCell ref="B22:B24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W98"/>
  <sheetViews>
    <sheetView showGridLines="0" zoomScale="90" zoomScaleNormal="90" workbookViewId="0">
      <selection activeCell="I8" sqref="I8"/>
    </sheetView>
  </sheetViews>
  <sheetFormatPr defaultColWidth="8.875" defaultRowHeight="20.25" customHeight="1" x14ac:dyDescent="0.2"/>
  <cols>
    <col min="1" max="1" width="5.625" style="115" customWidth="1"/>
    <col min="2" max="2" width="31.375" style="153" customWidth="1"/>
    <col min="3" max="3" width="23.25" style="115" customWidth="1"/>
    <col min="4" max="4" width="14.125" style="115" customWidth="1"/>
    <col min="5" max="5" width="12.75" style="115" customWidth="1"/>
    <col min="6" max="6" width="36.75" style="115" customWidth="1"/>
    <col min="7" max="257" width="8.875" style="115" customWidth="1"/>
    <col min="258" max="16384" width="8.875" style="154"/>
  </cols>
  <sheetData>
    <row r="1" spans="1:6" ht="34.5" customHeight="1" x14ac:dyDescent="0.2">
      <c r="A1" s="385" t="s">
        <v>117</v>
      </c>
      <c r="B1" s="386"/>
      <c r="C1" s="386"/>
      <c r="D1" s="386"/>
      <c r="E1" s="386"/>
      <c r="F1" s="386"/>
    </row>
    <row r="2" spans="1:6" ht="26.25" customHeight="1" x14ac:dyDescent="0.35">
      <c r="A2" s="387" t="s">
        <v>347</v>
      </c>
      <c r="B2" s="388"/>
      <c r="C2" s="388"/>
      <c r="D2" s="388"/>
      <c r="E2" s="388"/>
      <c r="F2" s="388"/>
    </row>
    <row r="3" spans="1:6" ht="12.75" customHeight="1" x14ac:dyDescent="0.35">
      <c r="A3" s="116"/>
      <c r="B3" s="117"/>
      <c r="C3" s="118"/>
      <c r="D3" s="116"/>
      <c r="E3" s="116"/>
      <c r="F3" s="116"/>
    </row>
    <row r="4" spans="1:6" ht="42" customHeight="1" x14ac:dyDescent="0.2">
      <c r="A4" s="119" t="s">
        <v>0</v>
      </c>
      <c r="B4" s="120" t="s">
        <v>1</v>
      </c>
      <c r="C4" s="121" t="s">
        <v>27</v>
      </c>
      <c r="D4" s="122" t="s">
        <v>2</v>
      </c>
      <c r="E4" s="123" t="s">
        <v>3</v>
      </c>
      <c r="F4" s="119" t="s">
        <v>4</v>
      </c>
    </row>
    <row r="5" spans="1:6" s="115" customFormat="1" ht="24" customHeight="1" x14ac:dyDescent="0.35">
      <c r="A5" s="155">
        <v>1</v>
      </c>
      <c r="B5" s="156" t="s">
        <v>89</v>
      </c>
      <c r="C5" s="124" t="s">
        <v>90</v>
      </c>
      <c r="D5" s="125" t="s">
        <v>91</v>
      </c>
      <c r="E5" s="8">
        <v>2200</v>
      </c>
      <c r="F5" s="143" t="s">
        <v>265</v>
      </c>
    </row>
    <row r="6" spans="1:6" s="115" customFormat="1" ht="29.25" customHeight="1" x14ac:dyDescent="0.2">
      <c r="A6" s="375">
        <v>2</v>
      </c>
      <c r="B6" s="416" t="s">
        <v>92</v>
      </c>
      <c r="C6" s="128" t="s">
        <v>93</v>
      </c>
      <c r="D6" s="129" t="s">
        <v>194</v>
      </c>
      <c r="E6" s="130">
        <v>830.32</v>
      </c>
      <c r="F6" s="136" t="s">
        <v>25</v>
      </c>
    </row>
    <row r="7" spans="1:6" s="115" customFormat="1" ht="29.25" customHeight="1" x14ac:dyDescent="0.2">
      <c r="A7" s="375"/>
      <c r="B7" s="417"/>
      <c r="C7" s="128" t="s">
        <v>266</v>
      </c>
      <c r="D7" s="129" t="s">
        <v>280</v>
      </c>
      <c r="E7" s="130">
        <v>1500.14</v>
      </c>
      <c r="F7" s="136" t="s">
        <v>25</v>
      </c>
    </row>
    <row r="8" spans="1:6" s="115" customFormat="1" ht="29.25" customHeight="1" x14ac:dyDescent="0.2">
      <c r="A8" s="375"/>
      <c r="B8" s="418"/>
      <c r="C8" s="128" t="s">
        <v>267</v>
      </c>
      <c r="D8" s="129" t="s">
        <v>268</v>
      </c>
      <c r="E8" s="130">
        <v>1500.14</v>
      </c>
      <c r="F8" s="136" t="s">
        <v>25</v>
      </c>
    </row>
    <row r="9" spans="1:6" s="115" customFormat="1" ht="24" customHeight="1" x14ac:dyDescent="0.2">
      <c r="A9" s="377">
        <v>3</v>
      </c>
      <c r="B9" s="379" t="s">
        <v>94</v>
      </c>
      <c r="C9" s="128" t="s">
        <v>197</v>
      </c>
      <c r="D9" s="129" t="s">
        <v>195</v>
      </c>
      <c r="E9" s="132">
        <v>749</v>
      </c>
      <c r="F9" s="131" t="s">
        <v>156</v>
      </c>
    </row>
    <row r="10" spans="1:6" s="115" customFormat="1" ht="24" customHeight="1" x14ac:dyDescent="0.35">
      <c r="A10" s="378"/>
      <c r="B10" s="380"/>
      <c r="C10" s="134" t="s">
        <v>193</v>
      </c>
      <c r="D10" s="129" t="s">
        <v>195</v>
      </c>
      <c r="E10" s="135">
        <v>720</v>
      </c>
      <c r="F10" s="136" t="s">
        <v>48</v>
      </c>
    </row>
    <row r="11" spans="1:6" s="115" customFormat="1" ht="24" customHeight="1" x14ac:dyDescent="0.2">
      <c r="A11" s="378"/>
      <c r="B11" s="380"/>
      <c r="C11" s="138" t="s">
        <v>196</v>
      </c>
      <c r="D11" s="129" t="s">
        <v>195</v>
      </c>
      <c r="E11" s="139">
        <v>1270.0899999999999</v>
      </c>
      <c r="F11" s="126" t="s">
        <v>32</v>
      </c>
    </row>
    <row r="12" spans="1:6" s="115" customFormat="1" ht="24" customHeight="1" x14ac:dyDescent="0.2">
      <c r="A12" s="378"/>
      <c r="B12" s="380"/>
      <c r="C12" s="138" t="s">
        <v>95</v>
      </c>
      <c r="D12" s="129" t="s">
        <v>195</v>
      </c>
      <c r="E12" s="139">
        <v>790</v>
      </c>
      <c r="F12" s="126" t="s">
        <v>42</v>
      </c>
    </row>
    <row r="13" spans="1:6" s="115" customFormat="1" ht="24" customHeight="1" x14ac:dyDescent="0.2">
      <c r="A13" s="378"/>
      <c r="B13" s="380"/>
      <c r="C13" s="149" t="s">
        <v>199</v>
      </c>
      <c r="D13" s="129" t="s">
        <v>195</v>
      </c>
      <c r="E13" s="139">
        <v>670</v>
      </c>
      <c r="F13" s="126" t="s">
        <v>9</v>
      </c>
    </row>
    <row r="14" spans="1:6" s="115" customFormat="1" ht="24" customHeight="1" x14ac:dyDescent="0.2">
      <c r="A14" s="378"/>
      <c r="B14" s="380"/>
      <c r="C14" s="149" t="s">
        <v>199</v>
      </c>
      <c r="D14" s="129" t="s">
        <v>195</v>
      </c>
      <c r="E14" s="139">
        <v>740</v>
      </c>
      <c r="F14" s="131" t="s">
        <v>34</v>
      </c>
    </row>
    <row r="15" spans="1:6" s="115" customFormat="1" ht="24" customHeight="1" x14ac:dyDescent="0.2">
      <c r="A15" s="378"/>
      <c r="B15" s="380"/>
      <c r="C15" s="128" t="s">
        <v>198</v>
      </c>
      <c r="D15" s="129" t="s">
        <v>195</v>
      </c>
      <c r="E15" s="157">
        <v>1900</v>
      </c>
      <c r="F15" s="131" t="s">
        <v>10</v>
      </c>
    </row>
    <row r="16" spans="1:6" s="115" customFormat="1" ht="24" customHeight="1" x14ac:dyDescent="0.2">
      <c r="A16" s="372">
        <v>4</v>
      </c>
      <c r="B16" s="368" t="s">
        <v>272</v>
      </c>
      <c r="C16" s="128" t="s">
        <v>269</v>
      </c>
      <c r="D16" s="129" t="s">
        <v>270</v>
      </c>
      <c r="E16" s="157">
        <v>1800</v>
      </c>
      <c r="F16" s="126" t="s">
        <v>42</v>
      </c>
    </row>
    <row r="17" spans="1:6" s="115" customFormat="1" ht="24" customHeight="1" x14ac:dyDescent="0.2">
      <c r="A17" s="374"/>
      <c r="B17" s="370"/>
      <c r="C17" s="128" t="s">
        <v>271</v>
      </c>
      <c r="D17" s="129" t="s">
        <v>270</v>
      </c>
      <c r="E17" s="157">
        <v>2200</v>
      </c>
      <c r="F17" s="165" t="s">
        <v>10</v>
      </c>
    </row>
    <row r="18" spans="1:6" s="115" customFormat="1" ht="24" customHeight="1" x14ac:dyDescent="0.2">
      <c r="A18" s="317">
        <v>5</v>
      </c>
      <c r="B18" s="315" t="s">
        <v>273</v>
      </c>
      <c r="C18" s="128" t="s">
        <v>274</v>
      </c>
      <c r="D18" s="129"/>
      <c r="E18" s="157"/>
      <c r="F18" s="131"/>
    </row>
    <row r="19" spans="1:6" s="115" customFormat="1" ht="24.75" customHeight="1" x14ac:dyDescent="0.2">
      <c r="A19" s="375">
        <v>6</v>
      </c>
      <c r="B19" s="369" t="s">
        <v>201</v>
      </c>
      <c r="C19" s="128" t="s">
        <v>202</v>
      </c>
      <c r="D19" s="129" t="s">
        <v>211</v>
      </c>
      <c r="E19" s="157" t="s">
        <v>277</v>
      </c>
      <c r="F19" s="172" t="s">
        <v>213</v>
      </c>
    </row>
    <row r="20" spans="1:6" s="115" customFormat="1" ht="24.75" customHeight="1" x14ac:dyDescent="0.2">
      <c r="A20" s="375"/>
      <c r="B20" s="369"/>
      <c r="C20" s="128" t="s">
        <v>203</v>
      </c>
      <c r="D20" s="129" t="s">
        <v>200</v>
      </c>
      <c r="E20" s="157">
        <v>30</v>
      </c>
      <c r="F20" s="173" t="s">
        <v>214</v>
      </c>
    </row>
    <row r="21" spans="1:6" s="115" customFormat="1" ht="24.75" customHeight="1" x14ac:dyDescent="0.2">
      <c r="A21" s="375"/>
      <c r="B21" s="369"/>
      <c r="C21" s="128" t="s">
        <v>99</v>
      </c>
      <c r="D21" s="129" t="s">
        <v>200</v>
      </c>
      <c r="E21" s="157">
        <v>60</v>
      </c>
      <c r="F21" s="126" t="s">
        <v>9</v>
      </c>
    </row>
    <row r="22" spans="1:6" s="115" customFormat="1" ht="24.75" customHeight="1" x14ac:dyDescent="0.2">
      <c r="A22" s="375"/>
      <c r="B22" s="369"/>
      <c r="C22" s="128" t="s">
        <v>204</v>
      </c>
      <c r="D22" s="129" t="s">
        <v>200</v>
      </c>
      <c r="E22" s="157">
        <v>32</v>
      </c>
      <c r="F22" s="126" t="s">
        <v>9</v>
      </c>
    </row>
    <row r="23" spans="1:6" s="115" customFormat="1" ht="24.75" customHeight="1" x14ac:dyDescent="0.35">
      <c r="A23" s="375"/>
      <c r="B23" s="369"/>
      <c r="C23" s="128" t="s">
        <v>205</v>
      </c>
      <c r="D23" s="129" t="s">
        <v>200</v>
      </c>
      <c r="E23" s="157">
        <v>32</v>
      </c>
      <c r="F23" s="151" t="s">
        <v>39</v>
      </c>
    </row>
    <row r="24" spans="1:6" s="115" customFormat="1" ht="24.75" customHeight="1" x14ac:dyDescent="0.2">
      <c r="A24" s="375"/>
      <c r="B24" s="369"/>
      <c r="C24" s="128" t="s">
        <v>206</v>
      </c>
      <c r="D24" s="129" t="s">
        <v>211</v>
      </c>
      <c r="E24" s="157">
        <v>200</v>
      </c>
      <c r="F24" s="136" t="s">
        <v>42</v>
      </c>
    </row>
    <row r="25" spans="1:6" s="115" customFormat="1" ht="24.75" customHeight="1" x14ac:dyDescent="0.2">
      <c r="A25" s="375"/>
      <c r="B25" s="369"/>
      <c r="C25" s="128" t="s">
        <v>207</v>
      </c>
      <c r="D25" s="129" t="s">
        <v>211</v>
      </c>
      <c r="E25" s="157">
        <v>140</v>
      </c>
      <c r="F25" s="136" t="s">
        <v>42</v>
      </c>
    </row>
    <row r="26" spans="1:6" s="115" customFormat="1" ht="24.75" customHeight="1" x14ac:dyDescent="0.2">
      <c r="A26" s="375"/>
      <c r="B26" s="369"/>
      <c r="C26" s="128" t="s">
        <v>275</v>
      </c>
      <c r="D26" s="129" t="s">
        <v>200</v>
      </c>
      <c r="E26" s="157">
        <v>79</v>
      </c>
      <c r="F26" s="131" t="s">
        <v>34</v>
      </c>
    </row>
    <row r="27" spans="1:6" s="115" customFormat="1" ht="24.75" customHeight="1" x14ac:dyDescent="0.2">
      <c r="A27" s="375"/>
      <c r="B27" s="369"/>
      <c r="C27" s="128" t="s">
        <v>208</v>
      </c>
      <c r="D27" s="129" t="s">
        <v>200</v>
      </c>
      <c r="E27" s="157">
        <v>38</v>
      </c>
      <c r="F27" s="131" t="s">
        <v>52</v>
      </c>
    </row>
    <row r="28" spans="1:6" s="115" customFormat="1" ht="24.75" customHeight="1" x14ac:dyDescent="0.2">
      <c r="A28" s="375"/>
      <c r="B28" s="369"/>
      <c r="C28" s="128" t="s">
        <v>209</v>
      </c>
      <c r="D28" s="129" t="s">
        <v>211</v>
      </c>
      <c r="E28" s="157" t="s">
        <v>276</v>
      </c>
      <c r="F28" s="152" t="s">
        <v>215</v>
      </c>
    </row>
    <row r="29" spans="1:6" s="115" customFormat="1" ht="24.75" customHeight="1" x14ac:dyDescent="0.2">
      <c r="A29" s="375"/>
      <c r="B29" s="369"/>
      <c r="C29" s="128" t="s">
        <v>204</v>
      </c>
      <c r="D29" s="129" t="s">
        <v>212</v>
      </c>
      <c r="E29" s="157" t="s">
        <v>278</v>
      </c>
      <c r="F29" s="144" t="s">
        <v>216</v>
      </c>
    </row>
    <row r="30" spans="1:6" s="115" customFormat="1" ht="24.75" customHeight="1" x14ac:dyDescent="0.2">
      <c r="A30" s="375"/>
      <c r="B30" s="369"/>
      <c r="C30" s="128" t="s">
        <v>210</v>
      </c>
      <c r="D30" s="129" t="s">
        <v>200</v>
      </c>
      <c r="E30" s="157">
        <v>42</v>
      </c>
      <c r="F30" s="144" t="s">
        <v>98</v>
      </c>
    </row>
    <row r="31" spans="1:6" s="115" customFormat="1" ht="24.75" customHeight="1" x14ac:dyDescent="0.2">
      <c r="A31" s="375"/>
      <c r="B31" s="369"/>
      <c r="C31" s="128" t="s">
        <v>105</v>
      </c>
      <c r="D31" s="129" t="s">
        <v>200</v>
      </c>
      <c r="E31" s="157">
        <v>33</v>
      </c>
      <c r="F31" s="144" t="s">
        <v>217</v>
      </c>
    </row>
    <row r="32" spans="1:6" s="115" customFormat="1" ht="24.75" customHeight="1" x14ac:dyDescent="0.2">
      <c r="A32" s="375"/>
      <c r="B32" s="369"/>
      <c r="C32" s="128" t="s">
        <v>230</v>
      </c>
      <c r="D32" s="129" t="s">
        <v>200</v>
      </c>
      <c r="E32" s="157">
        <v>45</v>
      </c>
      <c r="F32" s="144" t="s">
        <v>218</v>
      </c>
    </row>
    <row r="33" spans="1:6" s="115" customFormat="1" ht="24.75" customHeight="1" x14ac:dyDescent="0.2">
      <c r="A33" s="375"/>
      <c r="B33" s="369"/>
      <c r="C33" s="128" t="s">
        <v>231</v>
      </c>
      <c r="D33" s="129" t="s">
        <v>200</v>
      </c>
      <c r="E33" s="157">
        <v>90</v>
      </c>
      <c r="F33" s="144" t="s">
        <v>218</v>
      </c>
    </row>
    <row r="34" spans="1:6" s="115" customFormat="1" ht="24.75" customHeight="1" x14ac:dyDescent="0.2">
      <c r="A34" s="375"/>
      <c r="B34" s="369"/>
      <c r="C34" s="128" t="s">
        <v>232</v>
      </c>
      <c r="D34" s="129" t="s">
        <v>200</v>
      </c>
      <c r="E34" s="157">
        <v>45</v>
      </c>
      <c r="F34" s="144" t="s">
        <v>218</v>
      </c>
    </row>
    <row r="35" spans="1:6" s="115" customFormat="1" ht="24.75" customHeight="1" x14ac:dyDescent="0.2">
      <c r="A35" s="375"/>
      <c r="B35" s="376"/>
      <c r="C35" s="128" t="s">
        <v>154</v>
      </c>
      <c r="D35" s="129" t="s">
        <v>211</v>
      </c>
      <c r="E35" s="157">
        <v>60</v>
      </c>
      <c r="F35" s="144" t="s">
        <v>45</v>
      </c>
    </row>
    <row r="36" spans="1:6" s="115" customFormat="1" ht="23.25" customHeight="1" x14ac:dyDescent="0.35">
      <c r="A36" s="378">
        <v>7</v>
      </c>
      <c r="B36" s="382" t="s">
        <v>100</v>
      </c>
      <c r="C36" s="140" t="s">
        <v>220</v>
      </c>
      <c r="D36" s="129" t="s">
        <v>200</v>
      </c>
      <c r="E36" s="158">
        <v>45</v>
      </c>
      <c r="F36" s="173" t="s">
        <v>214</v>
      </c>
    </row>
    <row r="37" spans="1:6" s="115" customFormat="1" ht="23.25" customHeight="1" x14ac:dyDescent="0.35">
      <c r="A37" s="378"/>
      <c r="B37" s="383"/>
      <c r="C37" s="140" t="s">
        <v>221</v>
      </c>
      <c r="D37" s="129" t="s">
        <v>200</v>
      </c>
      <c r="E37" s="159">
        <v>60</v>
      </c>
      <c r="F37" s="173" t="s">
        <v>214</v>
      </c>
    </row>
    <row r="38" spans="1:6" s="115" customFormat="1" ht="24" customHeight="1" x14ac:dyDescent="0.2">
      <c r="A38" s="378"/>
      <c r="B38" s="383"/>
      <c r="C38" s="128" t="s">
        <v>99</v>
      </c>
      <c r="D38" s="129" t="s">
        <v>200</v>
      </c>
      <c r="E38" s="158">
        <v>52</v>
      </c>
      <c r="F38" s="126" t="s">
        <v>9</v>
      </c>
    </row>
    <row r="39" spans="1:6" s="115" customFormat="1" ht="24" customHeight="1" x14ac:dyDescent="0.2">
      <c r="A39" s="378"/>
      <c r="B39" s="383"/>
      <c r="C39" s="128" t="s">
        <v>154</v>
      </c>
      <c r="D39" s="129" t="s">
        <v>282</v>
      </c>
      <c r="E39" s="158">
        <v>300</v>
      </c>
      <c r="F39" s="136" t="s">
        <v>42</v>
      </c>
    </row>
    <row r="40" spans="1:6" s="115" customFormat="1" ht="24" customHeight="1" x14ac:dyDescent="0.35">
      <c r="A40" s="378"/>
      <c r="B40" s="383"/>
      <c r="C40" s="128" t="s">
        <v>154</v>
      </c>
      <c r="D40" s="129" t="s">
        <v>211</v>
      </c>
      <c r="E40" s="318" t="s">
        <v>281</v>
      </c>
      <c r="F40" s="144" t="s">
        <v>45</v>
      </c>
    </row>
    <row r="41" spans="1:6" s="115" customFormat="1" ht="24" customHeight="1" x14ac:dyDescent="0.35">
      <c r="A41" s="378"/>
      <c r="B41" s="383"/>
      <c r="C41" s="128" t="s">
        <v>283</v>
      </c>
      <c r="D41" s="129" t="s">
        <v>200</v>
      </c>
      <c r="E41" s="176">
        <v>54</v>
      </c>
      <c r="F41" s="131" t="s">
        <v>34</v>
      </c>
    </row>
    <row r="42" spans="1:6" s="115" customFormat="1" ht="24" customHeight="1" x14ac:dyDescent="0.35">
      <c r="A42" s="378"/>
      <c r="B42" s="383"/>
      <c r="C42" s="128" t="s">
        <v>154</v>
      </c>
      <c r="D42" s="129" t="s">
        <v>200</v>
      </c>
      <c r="E42" s="176">
        <v>50</v>
      </c>
      <c r="F42" s="144" t="s">
        <v>218</v>
      </c>
    </row>
    <row r="43" spans="1:6" s="115" customFormat="1" ht="24" customHeight="1" x14ac:dyDescent="0.35">
      <c r="A43" s="378"/>
      <c r="B43" s="383"/>
      <c r="C43" s="140" t="s">
        <v>283</v>
      </c>
      <c r="D43" s="129" t="s">
        <v>200</v>
      </c>
      <c r="E43" s="176">
        <v>50</v>
      </c>
      <c r="F43" s="131" t="s">
        <v>52</v>
      </c>
    </row>
    <row r="44" spans="1:6" s="115" customFormat="1" ht="24" customHeight="1" x14ac:dyDescent="0.35">
      <c r="A44" s="378"/>
      <c r="B44" s="383"/>
      <c r="C44" s="128" t="s">
        <v>284</v>
      </c>
      <c r="D44" s="129" t="s">
        <v>212</v>
      </c>
      <c r="E44" s="319" t="s">
        <v>285</v>
      </c>
      <c r="F44" s="152" t="s">
        <v>215</v>
      </c>
    </row>
    <row r="45" spans="1:6" s="115" customFormat="1" ht="24" customHeight="1" x14ac:dyDescent="0.35">
      <c r="A45" s="378"/>
      <c r="B45" s="383"/>
      <c r="C45" s="141" t="s">
        <v>219</v>
      </c>
      <c r="D45" s="129" t="s">
        <v>223</v>
      </c>
      <c r="E45" s="319" t="s">
        <v>286</v>
      </c>
      <c r="F45" s="144" t="s">
        <v>98</v>
      </c>
    </row>
    <row r="46" spans="1:6" s="115" customFormat="1" ht="24" customHeight="1" x14ac:dyDescent="0.35">
      <c r="A46" s="378"/>
      <c r="B46" s="384"/>
      <c r="C46" s="140" t="s">
        <v>105</v>
      </c>
      <c r="D46" s="129" t="s">
        <v>200</v>
      </c>
      <c r="E46" s="29">
        <v>47</v>
      </c>
      <c r="F46" s="144" t="s">
        <v>217</v>
      </c>
    </row>
    <row r="47" spans="1:6" s="115" customFormat="1" ht="24" customHeight="1" x14ac:dyDescent="0.35">
      <c r="A47" s="420">
        <v>8</v>
      </c>
      <c r="B47" s="419" t="s">
        <v>101</v>
      </c>
      <c r="C47" s="140" t="s">
        <v>203</v>
      </c>
      <c r="D47" s="129" t="s">
        <v>200</v>
      </c>
      <c r="E47" s="135">
        <v>50</v>
      </c>
      <c r="F47" s="173" t="s">
        <v>214</v>
      </c>
    </row>
    <row r="48" spans="1:6" s="115" customFormat="1" ht="23.25" customHeight="1" x14ac:dyDescent="0.35">
      <c r="A48" s="420"/>
      <c r="B48" s="417"/>
      <c r="C48" s="140" t="s">
        <v>99</v>
      </c>
      <c r="D48" s="129" t="s">
        <v>200</v>
      </c>
      <c r="E48" s="158">
        <v>50</v>
      </c>
      <c r="F48" s="126" t="s">
        <v>9</v>
      </c>
    </row>
    <row r="49" spans="1:6" s="115" customFormat="1" ht="24" customHeight="1" x14ac:dyDescent="0.2">
      <c r="A49" s="420"/>
      <c r="B49" s="417"/>
      <c r="C49" s="128" t="s">
        <v>154</v>
      </c>
      <c r="D49" s="129" t="s">
        <v>225</v>
      </c>
      <c r="E49" s="160" t="s">
        <v>279</v>
      </c>
      <c r="F49" s="173" t="s">
        <v>42</v>
      </c>
    </row>
    <row r="50" spans="1:6" s="115" customFormat="1" ht="24" customHeight="1" x14ac:dyDescent="0.35">
      <c r="A50" s="420"/>
      <c r="B50" s="417"/>
      <c r="C50" s="128" t="s">
        <v>154</v>
      </c>
      <c r="D50" s="129" t="s">
        <v>211</v>
      </c>
      <c r="E50" s="161" t="s">
        <v>281</v>
      </c>
      <c r="F50" s="167" t="s">
        <v>45</v>
      </c>
    </row>
    <row r="51" spans="1:6" s="115" customFormat="1" ht="24" customHeight="1" x14ac:dyDescent="0.35">
      <c r="A51" s="420"/>
      <c r="B51" s="417"/>
      <c r="C51" s="128" t="s">
        <v>283</v>
      </c>
      <c r="D51" s="129" t="s">
        <v>200</v>
      </c>
      <c r="E51" s="135">
        <v>54</v>
      </c>
      <c r="F51" s="131" t="s">
        <v>34</v>
      </c>
    </row>
    <row r="52" spans="1:6" s="115" customFormat="1" ht="24" customHeight="1" x14ac:dyDescent="0.35">
      <c r="A52" s="420"/>
      <c r="B52" s="417"/>
      <c r="C52" s="128" t="s">
        <v>154</v>
      </c>
      <c r="D52" s="129" t="s">
        <v>200</v>
      </c>
      <c r="E52" s="135">
        <v>50</v>
      </c>
      <c r="F52" s="144" t="s">
        <v>218</v>
      </c>
    </row>
    <row r="53" spans="1:6" s="115" customFormat="1" ht="24" customHeight="1" x14ac:dyDescent="0.35">
      <c r="A53" s="420"/>
      <c r="B53" s="417"/>
      <c r="C53" s="140" t="s">
        <v>283</v>
      </c>
      <c r="D53" s="129" t="s">
        <v>200</v>
      </c>
      <c r="E53" s="135">
        <v>50</v>
      </c>
      <c r="F53" s="131" t="s">
        <v>52</v>
      </c>
    </row>
    <row r="54" spans="1:6" s="115" customFormat="1" ht="24" customHeight="1" x14ac:dyDescent="0.35">
      <c r="A54" s="420"/>
      <c r="B54" s="417"/>
      <c r="C54" s="175" t="s">
        <v>284</v>
      </c>
      <c r="D54" s="129" t="s">
        <v>212</v>
      </c>
      <c r="E54" s="161" t="s">
        <v>287</v>
      </c>
      <c r="F54" s="152" t="s">
        <v>215</v>
      </c>
    </row>
    <row r="55" spans="1:6" s="115" customFormat="1" ht="24" customHeight="1" x14ac:dyDescent="0.35">
      <c r="A55" s="420"/>
      <c r="B55" s="417"/>
      <c r="C55" s="141" t="s">
        <v>219</v>
      </c>
      <c r="D55" s="129" t="s">
        <v>223</v>
      </c>
      <c r="E55" s="161" t="s">
        <v>286</v>
      </c>
      <c r="F55" s="144" t="s">
        <v>98</v>
      </c>
    </row>
    <row r="56" spans="1:6" s="115" customFormat="1" ht="24" customHeight="1" x14ac:dyDescent="0.35">
      <c r="A56" s="420"/>
      <c r="B56" s="417"/>
      <c r="C56" s="141" t="s">
        <v>105</v>
      </c>
      <c r="D56" s="129" t="s">
        <v>200</v>
      </c>
      <c r="E56" s="161" t="s">
        <v>288</v>
      </c>
      <c r="F56" s="144" t="s">
        <v>217</v>
      </c>
    </row>
    <row r="57" spans="1:6" s="115" customFormat="1" ht="24" customHeight="1" x14ac:dyDescent="0.35">
      <c r="A57" s="420"/>
      <c r="B57" s="418"/>
      <c r="C57" s="141" t="s">
        <v>283</v>
      </c>
      <c r="D57" s="129" t="s">
        <v>200</v>
      </c>
      <c r="E57" s="161" t="s">
        <v>279</v>
      </c>
      <c r="F57" s="151" t="s">
        <v>39</v>
      </c>
    </row>
    <row r="58" spans="1:6" s="115" customFormat="1" ht="24" customHeight="1" x14ac:dyDescent="0.35">
      <c r="A58" s="365">
        <v>9</v>
      </c>
      <c r="B58" s="368" t="s">
        <v>102</v>
      </c>
      <c r="C58" s="141" t="s">
        <v>283</v>
      </c>
      <c r="D58" s="129" t="s">
        <v>222</v>
      </c>
      <c r="E58" s="135" t="s">
        <v>289</v>
      </c>
      <c r="F58" s="144" t="s">
        <v>42</v>
      </c>
    </row>
    <row r="59" spans="1:6" s="115" customFormat="1" ht="24" customHeight="1" x14ac:dyDescent="0.35">
      <c r="A59" s="366"/>
      <c r="B59" s="369"/>
      <c r="C59" s="175" t="s">
        <v>154</v>
      </c>
      <c r="D59" s="129" t="s">
        <v>226</v>
      </c>
      <c r="E59" s="135">
        <v>14.4</v>
      </c>
      <c r="F59" s="144" t="s">
        <v>45</v>
      </c>
    </row>
    <row r="60" spans="1:6" s="115" customFormat="1" ht="24" customHeight="1" x14ac:dyDescent="0.35">
      <c r="A60" s="366"/>
      <c r="B60" s="369"/>
      <c r="C60" s="175" t="s">
        <v>290</v>
      </c>
      <c r="D60" s="129" t="s">
        <v>200</v>
      </c>
      <c r="E60" s="135">
        <v>15</v>
      </c>
      <c r="F60" s="131" t="s">
        <v>34</v>
      </c>
    </row>
    <row r="61" spans="1:6" s="115" customFormat="1" ht="24" customHeight="1" x14ac:dyDescent="0.35">
      <c r="A61" s="366"/>
      <c r="B61" s="369"/>
      <c r="C61" s="175" t="s">
        <v>291</v>
      </c>
      <c r="D61" s="129" t="s">
        <v>200</v>
      </c>
      <c r="E61" s="135">
        <v>15</v>
      </c>
      <c r="F61" s="144" t="s">
        <v>9</v>
      </c>
    </row>
    <row r="62" spans="1:6" s="115" customFormat="1" ht="24" customHeight="1" x14ac:dyDescent="0.35">
      <c r="A62" s="366"/>
      <c r="B62" s="369"/>
      <c r="C62" s="175" t="s">
        <v>292</v>
      </c>
      <c r="D62" s="129" t="s">
        <v>200</v>
      </c>
      <c r="E62" s="135">
        <v>19</v>
      </c>
      <c r="F62" s="144" t="s">
        <v>9</v>
      </c>
    </row>
    <row r="63" spans="1:6" s="115" customFormat="1" ht="24" customHeight="1" x14ac:dyDescent="0.35">
      <c r="A63" s="366"/>
      <c r="B63" s="369"/>
      <c r="C63" s="175" t="s">
        <v>228</v>
      </c>
      <c r="D63" s="129" t="s">
        <v>200</v>
      </c>
      <c r="E63" s="135">
        <v>13</v>
      </c>
      <c r="F63" s="144" t="s">
        <v>218</v>
      </c>
    </row>
    <row r="64" spans="1:6" s="115" customFormat="1" ht="24" customHeight="1" x14ac:dyDescent="0.35">
      <c r="A64" s="366"/>
      <c r="B64" s="369"/>
      <c r="C64" s="175" t="s">
        <v>229</v>
      </c>
      <c r="D64" s="129" t="s">
        <v>200</v>
      </c>
      <c r="E64" s="161">
        <v>18</v>
      </c>
      <c r="F64" s="144" t="s">
        <v>218</v>
      </c>
    </row>
    <row r="65" spans="1:6" s="115" customFormat="1" ht="24" customHeight="1" x14ac:dyDescent="0.35">
      <c r="A65" s="366"/>
      <c r="B65" s="369"/>
      <c r="C65" s="175" t="s">
        <v>105</v>
      </c>
      <c r="D65" s="129" t="s">
        <v>200</v>
      </c>
      <c r="E65" s="161" t="s">
        <v>293</v>
      </c>
      <c r="F65" s="144" t="s">
        <v>217</v>
      </c>
    </row>
    <row r="66" spans="1:6" s="115" customFormat="1" ht="24" customHeight="1" x14ac:dyDescent="0.35">
      <c r="A66" s="367"/>
      <c r="B66" s="370"/>
      <c r="C66" s="175" t="s">
        <v>203</v>
      </c>
      <c r="D66" s="129" t="s">
        <v>200</v>
      </c>
      <c r="E66" s="161" t="s">
        <v>294</v>
      </c>
      <c r="F66" s="173" t="s">
        <v>214</v>
      </c>
    </row>
    <row r="67" spans="1:6" s="115" customFormat="1" ht="24" customHeight="1" x14ac:dyDescent="0.35">
      <c r="A67" s="375">
        <v>10</v>
      </c>
      <c r="B67" s="422" t="s">
        <v>104</v>
      </c>
      <c r="C67" s="141" t="s">
        <v>283</v>
      </c>
      <c r="D67" s="129" t="s">
        <v>225</v>
      </c>
      <c r="E67" s="161" t="s">
        <v>289</v>
      </c>
      <c r="F67" s="144" t="s">
        <v>42</v>
      </c>
    </row>
    <row r="68" spans="1:6" s="115" customFormat="1" ht="24" customHeight="1" x14ac:dyDescent="0.35">
      <c r="A68" s="375"/>
      <c r="B68" s="423"/>
      <c r="C68" s="175" t="s">
        <v>154</v>
      </c>
      <c r="D68" s="129" t="s">
        <v>103</v>
      </c>
      <c r="E68" s="161" t="s">
        <v>295</v>
      </c>
      <c r="F68" s="144" t="s">
        <v>45</v>
      </c>
    </row>
    <row r="69" spans="1:6" s="323" customFormat="1" ht="21" customHeight="1" x14ac:dyDescent="0.2">
      <c r="A69" s="375"/>
      <c r="B69" s="423"/>
      <c r="C69" s="320" t="s">
        <v>154</v>
      </c>
      <c r="D69" s="321" t="s">
        <v>200</v>
      </c>
      <c r="E69" s="158">
        <v>15</v>
      </c>
      <c r="F69" s="322" t="s">
        <v>34</v>
      </c>
    </row>
    <row r="70" spans="1:6" s="115" customFormat="1" ht="21.75" customHeight="1" x14ac:dyDescent="0.35">
      <c r="A70" s="375"/>
      <c r="B70" s="423"/>
      <c r="C70" s="140" t="s">
        <v>227</v>
      </c>
      <c r="D70" s="129" t="s">
        <v>200</v>
      </c>
      <c r="E70" s="158">
        <v>15</v>
      </c>
      <c r="F70" s="144" t="s">
        <v>9</v>
      </c>
    </row>
    <row r="71" spans="1:6" s="115" customFormat="1" ht="21.75" customHeight="1" x14ac:dyDescent="0.35">
      <c r="A71" s="375"/>
      <c r="B71" s="423"/>
      <c r="C71" s="140" t="s">
        <v>235</v>
      </c>
      <c r="D71" s="129" t="s">
        <v>200</v>
      </c>
      <c r="E71" s="158">
        <v>19</v>
      </c>
      <c r="F71" s="144" t="s">
        <v>9</v>
      </c>
    </row>
    <row r="72" spans="1:6" s="115" customFormat="1" ht="21.75" customHeight="1" x14ac:dyDescent="0.35">
      <c r="A72" s="375"/>
      <c r="B72" s="423"/>
      <c r="C72" s="140" t="s">
        <v>296</v>
      </c>
      <c r="D72" s="129" t="s">
        <v>200</v>
      </c>
      <c r="E72" s="158">
        <v>13</v>
      </c>
      <c r="F72" s="144" t="s">
        <v>218</v>
      </c>
    </row>
    <row r="73" spans="1:6" s="115" customFormat="1" ht="21.95" customHeight="1" x14ac:dyDescent="0.35">
      <c r="A73" s="375"/>
      <c r="B73" s="423"/>
      <c r="C73" s="140" t="s">
        <v>297</v>
      </c>
      <c r="D73" s="129" t="s">
        <v>200</v>
      </c>
      <c r="E73" s="161">
        <v>18</v>
      </c>
      <c r="F73" s="144" t="s">
        <v>218</v>
      </c>
    </row>
    <row r="74" spans="1:6" s="115" customFormat="1" ht="21.95" customHeight="1" x14ac:dyDescent="0.35">
      <c r="A74" s="375"/>
      <c r="B74" s="423"/>
      <c r="C74" s="140" t="s">
        <v>298</v>
      </c>
      <c r="D74" s="129" t="s">
        <v>200</v>
      </c>
      <c r="E74" s="161">
        <v>15</v>
      </c>
      <c r="F74" s="144" t="s">
        <v>217</v>
      </c>
    </row>
    <row r="75" spans="1:6" s="115" customFormat="1" ht="21.95" customHeight="1" x14ac:dyDescent="0.35">
      <c r="A75" s="375"/>
      <c r="B75" s="423"/>
      <c r="C75" s="175" t="s">
        <v>203</v>
      </c>
      <c r="D75" s="129" t="s">
        <v>200</v>
      </c>
      <c r="E75" s="161">
        <v>18</v>
      </c>
      <c r="F75" s="173" t="s">
        <v>214</v>
      </c>
    </row>
    <row r="76" spans="1:6" s="115" customFormat="1" ht="23.25" customHeight="1" x14ac:dyDescent="0.2">
      <c r="A76" s="375">
        <v>11</v>
      </c>
      <c r="B76" s="421" t="s">
        <v>106</v>
      </c>
      <c r="C76" s="175" t="s">
        <v>206</v>
      </c>
      <c r="D76" s="129" t="s">
        <v>211</v>
      </c>
      <c r="E76" s="157" t="s">
        <v>279</v>
      </c>
      <c r="F76" s="144" t="s">
        <v>42</v>
      </c>
    </row>
    <row r="77" spans="1:6" ht="20.25" customHeight="1" x14ac:dyDescent="0.35">
      <c r="A77" s="375"/>
      <c r="B77" s="421"/>
      <c r="C77" s="167" t="s">
        <v>207</v>
      </c>
      <c r="D77" s="129" t="s">
        <v>211</v>
      </c>
      <c r="E77" s="318" t="s">
        <v>299</v>
      </c>
      <c r="F77" s="144" t="s">
        <v>42</v>
      </c>
    </row>
    <row r="78" spans="1:6" ht="20.25" customHeight="1" x14ac:dyDescent="0.35">
      <c r="A78" s="375"/>
      <c r="B78" s="421"/>
      <c r="C78" s="175" t="s">
        <v>154</v>
      </c>
      <c r="D78" s="129" t="s">
        <v>211</v>
      </c>
      <c r="E78" s="176">
        <v>84</v>
      </c>
      <c r="F78" s="144" t="s">
        <v>45</v>
      </c>
    </row>
    <row r="79" spans="1:6" ht="20.25" customHeight="1" x14ac:dyDescent="0.35">
      <c r="A79" s="375"/>
      <c r="B79" s="421"/>
      <c r="C79" s="175" t="s">
        <v>300</v>
      </c>
      <c r="D79" s="129" t="s">
        <v>200</v>
      </c>
      <c r="E79" s="176">
        <v>34</v>
      </c>
      <c r="F79" s="167" t="s">
        <v>39</v>
      </c>
    </row>
    <row r="80" spans="1:6" ht="20.25" customHeight="1" x14ac:dyDescent="0.35">
      <c r="A80" s="375"/>
      <c r="B80" s="421"/>
      <c r="C80" s="175" t="s">
        <v>275</v>
      </c>
      <c r="D80" s="129" t="s">
        <v>200</v>
      </c>
      <c r="E80" s="176">
        <v>79</v>
      </c>
      <c r="F80" s="131" t="s">
        <v>34</v>
      </c>
    </row>
    <row r="81" spans="1:6" ht="20.25" customHeight="1" x14ac:dyDescent="0.35">
      <c r="A81" s="375"/>
      <c r="B81" s="421"/>
      <c r="C81" s="167" t="s">
        <v>204</v>
      </c>
      <c r="D81" s="129" t="s">
        <v>200</v>
      </c>
      <c r="E81" s="176">
        <v>40</v>
      </c>
      <c r="F81" s="144" t="s">
        <v>9</v>
      </c>
    </row>
    <row r="82" spans="1:6" ht="20.25" customHeight="1" x14ac:dyDescent="0.35">
      <c r="A82" s="375"/>
      <c r="B82" s="421"/>
      <c r="C82" s="167" t="s">
        <v>99</v>
      </c>
      <c r="D82" s="129" t="s">
        <v>200</v>
      </c>
      <c r="E82" s="176">
        <v>80</v>
      </c>
      <c r="F82" s="144" t="s">
        <v>9</v>
      </c>
    </row>
    <row r="83" spans="1:6" ht="20.25" customHeight="1" x14ac:dyDescent="0.35">
      <c r="A83" s="375"/>
      <c r="B83" s="421"/>
      <c r="C83" s="167" t="s">
        <v>234</v>
      </c>
      <c r="D83" s="129" t="s">
        <v>200</v>
      </c>
      <c r="E83" s="176">
        <v>45</v>
      </c>
      <c r="F83" s="144" t="s">
        <v>218</v>
      </c>
    </row>
    <row r="84" spans="1:6" ht="20.25" customHeight="1" x14ac:dyDescent="0.35">
      <c r="A84" s="375"/>
      <c r="B84" s="421"/>
      <c r="C84" s="167" t="s">
        <v>233</v>
      </c>
      <c r="D84" s="129" t="s">
        <v>200</v>
      </c>
      <c r="E84" s="176">
        <v>90</v>
      </c>
      <c r="F84" s="144" t="s">
        <v>218</v>
      </c>
    </row>
    <row r="85" spans="1:6" ht="20.25" customHeight="1" x14ac:dyDescent="0.35">
      <c r="A85" s="375"/>
      <c r="B85" s="421"/>
      <c r="C85" s="167" t="s">
        <v>208</v>
      </c>
      <c r="D85" s="129" t="s">
        <v>200</v>
      </c>
      <c r="E85" s="176">
        <v>70</v>
      </c>
      <c r="F85" s="167" t="s">
        <v>52</v>
      </c>
    </row>
    <row r="86" spans="1:6" ht="20.25" customHeight="1" x14ac:dyDescent="0.35">
      <c r="A86" s="375"/>
      <c r="B86" s="421"/>
      <c r="C86" s="167" t="s">
        <v>224</v>
      </c>
      <c r="D86" s="129" t="s">
        <v>212</v>
      </c>
      <c r="E86" s="318" t="s">
        <v>301</v>
      </c>
      <c r="F86" s="167" t="s">
        <v>215</v>
      </c>
    </row>
    <row r="87" spans="1:6" ht="20.25" customHeight="1" x14ac:dyDescent="0.35">
      <c r="A87" s="375"/>
      <c r="B87" s="421"/>
      <c r="C87" s="167" t="s">
        <v>210</v>
      </c>
      <c r="D87" s="129" t="s">
        <v>212</v>
      </c>
      <c r="E87" s="318" t="s">
        <v>302</v>
      </c>
      <c r="F87" s="167" t="s">
        <v>98</v>
      </c>
    </row>
    <row r="88" spans="1:6" ht="20.25" customHeight="1" x14ac:dyDescent="0.35">
      <c r="A88" s="375"/>
      <c r="B88" s="421"/>
      <c r="C88" s="167" t="s">
        <v>202</v>
      </c>
      <c r="D88" s="129" t="s">
        <v>211</v>
      </c>
      <c r="E88" s="176">
        <v>49</v>
      </c>
      <c r="F88" s="167" t="s">
        <v>213</v>
      </c>
    </row>
    <row r="89" spans="1:6" ht="20.25" customHeight="1" x14ac:dyDescent="0.35">
      <c r="A89" s="375"/>
      <c r="B89" s="421"/>
      <c r="C89" s="167" t="s">
        <v>105</v>
      </c>
      <c r="D89" s="129" t="s">
        <v>200</v>
      </c>
      <c r="E89" s="318" t="s">
        <v>303</v>
      </c>
      <c r="F89" s="167" t="s">
        <v>217</v>
      </c>
    </row>
    <row r="90" spans="1:6" ht="20.25" customHeight="1" x14ac:dyDescent="0.35">
      <c r="A90" s="375"/>
      <c r="B90" s="421"/>
      <c r="C90" s="167" t="s">
        <v>203</v>
      </c>
      <c r="D90" s="129" t="s">
        <v>200</v>
      </c>
      <c r="E90" s="318" t="s">
        <v>304</v>
      </c>
      <c r="F90" s="167" t="s">
        <v>214</v>
      </c>
    </row>
    <row r="91" spans="1:6" s="115" customFormat="1" ht="28.9" customHeight="1" x14ac:dyDescent="0.2">
      <c r="A91" s="404">
        <v>12</v>
      </c>
      <c r="B91" s="379" t="s">
        <v>54</v>
      </c>
      <c r="C91" s="138" t="s">
        <v>81</v>
      </c>
      <c r="D91" s="129" t="s">
        <v>56</v>
      </c>
      <c r="E91" s="324">
        <v>1940</v>
      </c>
      <c r="F91" s="144" t="s">
        <v>45</v>
      </c>
    </row>
    <row r="92" spans="1:6" s="115" customFormat="1" ht="28.9" customHeight="1" x14ac:dyDescent="0.35">
      <c r="A92" s="405"/>
      <c r="B92" s="412"/>
      <c r="C92" s="138" t="s">
        <v>305</v>
      </c>
      <c r="D92" s="129" t="s">
        <v>56</v>
      </c>
      <c r="E92" s="148">
        <v>1400</v>
      </c>
      <c r="F92" s="144" t="s">
        <v>45</v>
      </c>
    </row>
    <row r="93" spans="1:6" s="115" customFormat="1" ht="27.6" customHeight="1" x14ac:dyDescent="0.35">
      <c r="A93" s="189">
        <v>13</v>
      </c>
      <c r="B93" s="190" t="s">
        <v>55</v>
      </c>
      <c r="C93" s="138" t="s">
        <v>181</v>
      </c>
      <c r="D93" s="129" t="s">
        <v>60</v>
      </c>
      <c r="E93" s="148">
        <v>1420</v>
      </c>
      <c r="F93" s="144" t="s">
        <v>45</v>
      </c>
    </row>
    <row r="94" spans="1:6" s="115" customFormat="1" ht="24" customHeight="1" x14ac:dyDescent="0.35">
      <c r="A94" s="413">
        <v>14</v>
      </c>
      <c r="B94" s="368" t="s">
        <v>83</v>
      </c>
      <c r="C94" s="149" t="s">
        <v>84</v>
      </c>
      <c r="D94" s="327" t="s">
        <v>187</v>
      </c>
      <c r="E94" s="150">
        <v>139.1</v>
      </c>
      <c r="F94" s="131" t="s">
        <v>32</v>
      </c>
    </row>
    <row r="95" spans="1:6" s="115" customFormat="1" ht="24" customHeight="1" x14ac:dyDescent="0.35">
      <c r="A95" s="414"/>
      <c r="B95" s="369"/>
      <c r="C95" s="149" t="s">
        <v>189</v>
      </c>
      <c r="D95" s="327" t="s">
        <v>190</v>
      </c>
      <c r="E95" s="150">
        <v>129</v>
      </c>
      <c r="F95" s="151" t="s">
        <v>39</v>
      </c>
    </row>
    <row r="96" spans="1:6" s="115" customFormat="1" ht="24" customHeight="1" x14ac:dyDescent="0.35">
      <c r="A96" s="414"/>
      <c r="B96" s="369"/>
      <c r="C96" s="325" t="s">
        <v>188</v>
      </c>
      <c r="D96" s="328" t="s">
        <v>115</v>
      </c>
      <c r="E96" s="326">
        <v>130</v>
      </c>
      <c r="F96" s="152" t="s">
        <v>111</v>
      </c>
    </row>
    <row r="97" spans="1:6" ht="20.25" customHeight="1" x14ac:dyDescent="0.35">
      <c r="A97" s="414"/>
      <c r="B97" s="369"/>
      <c r="C97" s="167" t="s">
        <v>306</v>
      </c>
      <c r="D97" s="129" t="s">
        <v>115</v>
      </c>
      <c r="E97" s="176">
        <v>165</v>
      </c>
      <c r="F97" s="167" t="s">
        <v>10</v>
      </c>
    </row>
    <row r="98" spans="1:6" ht="20.25" customHeight="1" x14ac:dyDescent="0.35">
      <c r="A98" s="415"/>
      <c r="B98" s="370"/>
      <c r="C98" s="167" t="s">
        <v>307</v>
      </c>
      <c r="D98" s="129" t="s">
        <v>115</v>
      </c>
      <c r="E98" s="176">
        <v>130</v>
      </c>
      <c r="F98" s="167" t="s">
        <v>265</v>
      </c>
    </row>
  </sheetData>
  <mergeCells count="24">
    <mergeCell ref="B76:B90"/>
    <mergeCell ref="A76:A90"/>
    <mergeCell ref="A36:A46"/>
    <mergeCell ref="B36:B46"/>
    <mergeCell ref="A58:A66"/>
    <mergeCell ref="B58:B66"/>
    <mergeCell ref="A67:A75"/>
    <mergeCell ref="B67:B75"/>
    <mergeCell ref="B91:B92"/>
    <mergeCell ref="A91:A92"/>
    <mergeCell ref="A94:A98"/>
    <mergeCell ref="B94:B98"/>
    <mergeCell ref="A1:F1"/>
    <mergeCell ref="A2:F2"/>
    <mergeCell ref="A9:A15"/>
    <mergeCell ref="B9:B15"/>
    <mergeCell ref="A19:A35"/>
    <mergeCell ref="B19:B35"/>
    <mergeCell ref="B6:B8"/>
    <mergeCell ref="A6:A8"/>
    <mergeCell ref="B16:B17"/>
    <mergeCell ref="A16:A17"/>
    <mergeCell ref="B47:B57"/>
    <mergeCell ref="A47:A57"/>
  </mergeCells>
  <pageMargins left="0.7" right="0.7" top="0.75" bottom="0.75" header="0.3" footer="0.3"/>
  <pageSetup orientation="portrait" r:id="rId1"/>
  <headerFooter>
    <oddFooter>&amp;C&amp;"Helvetica,Regular"&amp;12&amp;K000000&amp;P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9"/>
  <sheetViews>
    <sheetView showGridLines="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H11" sqref="H11"/>
    </sheetView>
  </sheetViews>
  <sheetFormatPr defaultColWidth="9" defaultRowHeight="15" customHeight="1" x14ac:dyDescent="0.2"/>
  <cols>
    <col min="1" max="1" width="3.875" style="6" customWidth="1"/>
    <col min="2" max="2" width="22.625" style="6" customWidth="1"/>
    <col min="3" max="3" width="4.375" style="6" customWidth="1"/>
    <col min="4" max="4" width="13.625" style="6" customWidth="1"/>
    <col min="5" max="5" width="10.375" style="6" customWidth="1"/>
    <col min="6" max="6" width="7.375" style="6" customWidth="1"/>
    <col min="7" max="7" width="7.5" style="6" customWidth="1"/>
    <col min="8" max="12" width="7.875" style="6" customWidth="1"/>
    <col min="13" max="13" width="7.5" style="6" customWidth="1"/>
    <col min="14" max="14" width="7.625" style="6" customWidth="1"/>
    <col min="15" max="15" width="7.125" style="6" customWidth="1"/>
    <col min="16" max="16" width="7.5" style="6" customWidth="1"/>
    <col min="17" max="17" width="7" style="6" customWidth="1"/>
    <col min="18" max="18" width="8.875" style="6" customWidth="1"/>
    <col min="19" max="256" width="9" style="6" customWidth="1"/>
  </cols>
  <sheetData>
    <row r="1" spans="1:22" ht="18" customHeight="1" x14ac:dyDescent="0.3">
      <c r="A1" s="425" t="s">
        <v>308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"/>
      <c r="T1" s="1"/>
      <c r="U1" s="1"/>
      <c r="V1" s="1"/>
    </row>
    <row r="2" spans="1:22" ht="18" customHeight="1" x14ac:dyDescent="0.3">
      <c r="A2" s="425" t="s">
        <v>349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"/>
      <c r="T2" s="1"/>
      <c r="U2" s="1"/>
      <c r="V2" s="1"/>
    </row>
    <row r="3" spans="1:22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</row>
    <row r="4" spans="1:22" ht="21" customHeight="1" x14ac:dyDescent="0.2">
      <c r="A4" s="427" t="s">
        <v>0</v>
      </c>
      <c r="B4" s="427" t="s">
        <v>11</v>
      </c>
      <c r="C4" s="429" t="s">
        <v>12</v>
      </c>
      <c r="D4" s="429" t="s">
        <v>13</v>
      </c>
      <c r="E4" s="429" t="s">
        <v>14</v>
      </c>
      <c r="F4" s="432" t="s">
        <v>15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  <c r="R4" s="427" t="s">
        <v>16</v>
      </c>
      <c r="S4" s="3"/>
      <c r="T4" s="1"/>
      <c r="U4" s="1"/>
      <c r="V4" s="1"/>
    </row>
    <row r="5" spans="1:22" ht="19.899999999999999" customHeight="1" x14ac:dyDescent="0.2">
      <c r="A5" s="428"/>
      <c r="B5" s="428"/>
      <c r="C5" s="430"/>
      <c r="D5" s="430"/>
      <c r="E5" s="431"/>
      <c r="F5" s="14" t="s">
        <v>311</v>
      </c>
      <c r="G5" s="15" t="s">
        <v>312</v>
      </c>
      <c r="H5" s="15" t="s">
        <v>313</v>
      </c>
      <c r="I5" s="15" t="s">
        <v>314</v>
      </c>
      <c r="J5" s="15" t="s">
        <v>315</v>
      </c>
      <c r="K5" s="15" t="s">
        <v>316</v>
      </c>
      <c r="L5" s="15" t="s">
        <v>317</v>
      </c>
      <c r="M5" s="15" t="s">
        <v>318</v>
      </c>
      <c r="N5" s="15" t="s">
        <v>319</v>
      </c>
      <c r="O5" s="15" t="s">
        <v>320</v>
      </c>
      <c r="P5" s="15" t="s">
        <v>321</v>
      </c>
      <c r="Q5" s="16" t="s">
        <v>322</v>
      </c>
      <c r="R5" s="435"/>
      <c r="S5" s="3"/>
      <c r="T5" s="1"/>
      <c r="U5" s="1"/>
      <c r="V5" s="1"/>
    </row>
    <row r="6" spans="1:22" ht="19.899999999999999" customHeight="1" x14ac:dyDescent="0.2">
      <c r="A6" s="424" t="s">
        <v>88</v>
      </c>
      <c r="B6" s="424"/>
      <c r="C6" s="424"/>
      <c r="D6" s="424"/>
      <c r="E6" s="424"/>
      <c r="F6" s="90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  <c r="S6" s="9"/>
      <c r="T6" s="1"/>
      <c r="U6" s="1"/>
      <c r="V6" s="1"/>
    </row>
    <row r="7" spans="1:22" ht="16.899999999999999" customHeight="1" x14ac:dyDescent="0.25">
      <c r="A7" s="215">
        <v>1</v>
      </c>
      <c r="B7" s="216" t="s">
        <v>61</v>
      </c>
      <c r="C7" s="217"/>
      <c r="D7" s="217"/>
      <c r="E7" s="218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9"/>
      <c r="T7" s="1"/>
      <c r="U7" s="1"/>
      <c r="V7" s="1"/>
    </row>
    <row r="8" spans="1:22" ht="16.899999999999999" customHeight="1" x14ac:dyDescent="0.25">
      <c r="A8" s="36">
        <v>1.1000000000000001</v>
      </c>
      <c r="B8" s="37" t="s">
        <v>118</v>
      </c>
      <c r="C8" s="20" t="s">
        <v>19</v>
      </c>
      <c r="D8" s="19" t="s">
        <v>119</v>
      </c>
      <c r="E8" s="30">
        <v>590</v>
      </c>
      <c r="F8" s="17"/>
      <c r="G8" s="10"/>
      <c r="H8" s="10"/>
      <c r="I8" s="10"/>
      <c r="J8" s="10"/>
      <c r="K8" s="10"/>
      <c r="L8" s="10"/>
      <c r="M8" s="10"/>
      <c r="N8" s="10"/>
      <c r="O8" s="10"/>
      <c r="P8" s="10"/>
      <c r="Q8" s="17"/>
      <c r="R8" s="13">
        <f>SUM(F8:Q8)</f>
        <v>0</v>
      </c>
      <c r="S8" s="3"/>
      <c r="T8" s="1"/>
      <c r="U8" s="1"/>
      <c r="V8" s="1"/>
    </row>
    <row r="9" spans="1:22" ht="16.899999999999999" customHeight="1" x14ac:dyDescent="0.25">
      <c r="A9" s="36">
        <v>1.2</v>
      </c>
      <c r="B9" s="37" t="s">
        <v>64</v>
      </c>
      <c r="C9" s="20" t="s">
        <v>19</v>
      </c>
      <c r="D9" s="19" t="s">
        <v>65</v>
      </c>
      <c r="E9" s="30">
        <v>910</v>
      </c>
      <c r="F9" s="10"/>
      <c r="G9" s="18"/>
      <c r="H9" s="10"/>
      <c r="I9" s="10"/>
      <c r="J9" s="10"/>
      <c r="K9" s="10"/>
      <c r="L9" s="10"/>
      <c r="M9" s="10"/>
      <c r="N9" s="10"/>
      <c r="O9" s="10"/>
      <c r="P9" s="10"/>
      <c r="Q9" s="10"/>
      <c r="R9" s="13">
        <f>SUM(F9:Q9)</f>
        <v>0</v>
      </c>
      <c r="S9" s="3"/>
      <c r="T9" s="1"/>
      <c r="U9" s="1"/>
      <c r="V9" s="1"/>
    </row>
    <row r="10" spans="1:22" ht="16.899999999999999" customHeight="1" x14ac:dyDescent="0.25">
      <c r="A10" s="36">
        <v>1.3</v>
      </c>
      <c r="B10" s="37" t="s">
        <v>62</v>
      </c>
      <c r="C10" s="20" t="s">
        <v>19</v>
      </c>
      <c r="D10" s="19" t="s">
        <v>63</v>
      </c>
      <c r="E10" s="30">
        <v>910</v>
      </c>
      <c r="F10" s="10"/>
      <c r="G10" s="18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3">
        <f>SUM(F10:Q10)</f>
        <v>0</v>
      </c>
      <c r="S10" s="3"/>
      <c r="T10" s="1"/>
      <c r="U10" s="1"/>
      <c r="V10" s="1"/>
    </row>
    <row r="11" spans="1:22" ht="16.899999999999999" customHeight="1" x14ac:dyDescent="0.25">
      <c r="A11" s="39">
        <v>1.4</v>
      </c>
      <c r="B11" s="40" t="s">
        <v>120</v>
      </c>
      <c r="C11" s="22" t="s">
        <v>19</v>
      </c>
      <c r="D11" s="35" t="s">
        <v>121</v>
      </c>
      <c r="E11" s="41">
        <v>370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3">
        <f>SUM(F11:Q11)</f>
        <v>0</v>
      </c>
      <c r="S11" s="3"/>
      <c r="T11" s="1"/>
      <c r="U11" s="1"/>
      <c r="V11" s="1"/>
    </row>
    <row r="12" spans="1:22" ht="16.899999999999999" customHeight="1" x14ac:dyDescent="0.25">
      <c r="A12" s="219">
        <v>2</v>
      </c>
      <c r="B12" s="220" t="s">
        <v>35</v>
      </c>
      <c r="C12" s="221"/>
      <c r="D12" s="221"/>
      <c r="E12" s="222"/>
      <c r="F12" s="203"/>
      <c r="G12" s="203"/>
      <c r="H12" s="203"/>
      <c r="I12" s="203"/>
      <c r="J12" s="203"/>
      <c r="K12" s="204"/>
      <c r="L12" s="203"/>
      <c r="M12" s="203"/>
      <c r="N12" s="203"/>
      <c r="O12" s="203"/>
      <c r="P12" s="203"/>
      <c r="Q12" s="203"/>
      <c r="R12" s="205"/>
      <c r="S12" s="3"/>
      <c r="T12" s="1"/>
      <c r="U12" s="1"/>
      <c r="V12" s="1"/>
    </row>
    <row r="13" spans="1:22" ht="16.899999999999999" customHeight="1" x14ac:dyDescent="0.25">
      <c r="A13" s="45">
        <v>2.1</v>
      </c>
      <c r="B13" s="46" t="s">
        <v>122</v>
      </c>
      <c r="C13" s="47" t="s">
        <v>19</v>
      </c>
      <c r="D13" s="47" t="s">
        <v>123</v>
      </c>
      <c r="E13" s="48">
        <v>321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3">
        <f>SUM(F13:Q13)</f>
        <v>0</v>
      </c>
      <c r="S13" s="3"/>
      <c r="T13" s="1"/>
      <c r="U13" s="1"/>
      <c r="V13" s="1"/>
    </row>
    <row r="14" spans="1:22" ht="16.899999999999999" customHeight="1" x14ac:dyDescent="0.25">
      <c r="A14" s="45">
        <v>2.2000000000000002</v>
      </c>
      <c r="B14" s="46" t="s">
        <v>66</v>
      </c>
      <c r="C14" s="47" t="s">
        <v>19</v>
      </c>
      <c r="D14" s="47" t="s">
        <v>67</v>
      </c>
      <c r="E14" s="48">
        <v>200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3">
        <f>SUM(F14:Q14)</f>
        <v>0</v>
      </c>
      <c r="S14" s="3"/>
      <c r="T14" s="1"/>
      <c r="U14" s="1"/>
      <c r="V14" s="1"/>
    </row>
    <row r="15" spans="1:22" ht="33.6" customHeight="1" x14ac:dyDescent="0.25">
      <c r="A15" s="45">
        <v>2.2999999999999998</v>
      </c>
      <c r="B15" s="46" t="s">
        <v>264</v>
      </c>
      <c r="C15" s="47" t="s">
        <v>19</v>
      </c>
      <c r="D15" s="47" t="s">
        <v>124</v>
      </c>
      <c r="E15" s="48">
        <v>1000.45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3">
        <f>SUM(F15:Q15)</f>
        <v>0</v>
      </c>
      <c r="S15" s="3"/>
      <c r="T15" s="1"/>
      <c r="U15" s="1"/>
      <c r="V15" s="1"/>
    </row>
    <row r="16" spans="1:22" ht="16.899999999999999" customHeight="1" x14ac:dyDescent="0.25">
      <c r="A16" s="226">
        <v>3</v>
      </c>
      <c r="B16" s="223" t="s">
        <v>309</v>
      </c>
      <c r="C16" s="224"/>
      <c r="D16" s="224"/>
      <c r="E16" s="225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P16" s="206"/>
      <c r="Q16" s="206"/>
      <c r="R16" s="207"/>
      <c r="S16" s="3"/>
      <c r="T16" s="1"/>
      <c r="U16" s="1"/>
      <c r="V16" s="1"/>
    </row>
    <row r="17" spans="1:22" ht="33.75" customHeight="1" x14ac:dyDescent="0.25">
      <c r="A17" s="227">
        <v>3.1</v>
      </c>
      <c r="B17" s="49" t="s">
        <v>247</v>
      </c>
      <c r="C17" s="50" t="s">
        <v>18</v>
      </c>
      <c r="D17" s="177" t="s">
        <v>236</v>
      </c>
      <c r="E17" s="51">
        <v>2200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3">
        <f>SUM(F17:Q17)</f>
        <v>0</v>
      </c>
      <c r="S17" s="9"/>
      <c r="T17" s="1"/>
      <c r="U17" s="1"/>
      <c r="V17" s="1"/>
    </row>
    <row r="18" spans="1:22" ht="16.899999999999999" customHeight="1" x14ac:dyDescent="0.25">
      <c r="A18" s="227">
        <v>3.2</v>
      </c>
      <c r="B18" s="49" t="s">
        <v>128</v>
      </c>
      <c r="C18" s="50" t="s">
        <v>18</v>
      </c>
      <c r="D18" s="177" t="s">
        <v>237</v>
      </c>
      <c r="E18" s="51">
        <v>3750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3">
        <f>SUM(F18:Q18)</f>
        <v>0</v>
      </c>
      <c r="S18" s="9"/>
      <c r="T18" s="1"/>
      <c r="U18" s="1"/>
      <c r="V18" s="1"/>
    </row>
    <row r="19" spans="1:22" ht="16.899999999999999" customHeight="1" x14ac:dyDescent="0.25">
      <c r="A19" s="227">
        <v>3.3</v>
      </c>
      <c r="B19" s="49" t="s">
        <v>129</v>
      </c>
      <c r="C19" s="50" t="s">
        <v>18</v>
      </c>
      <c r="D19" s="177" t="s">
        <v>68</v>
      </c>
      <c r="E19" s="51">
        <v>3899.08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3">
        <f>SUM(F19:Q19)</f>
        <v>0</v>
      </c>
      <c r="S19" s="9"/>
      <c r="T19" s="1"/>
      <c r="U19" s="1"/>
      <c r="V19" s="1"/>
    </row>
    <row r="20" spans="1:22" ht="16.899999999999999" customHeight="1" x14ac:dyDescent="0.25">
      <c r="A20" s="227">
        <v>3.4</v>
      </c>
      <c r="B20" s="49" t="s">
        <v>130</v>
      </c>
      <c r="C20" s="50" t="s">
        <v>18</v>
      </c>
      <c r="D20" s="177" t="s">
        <v>68</v>
      </c>
      <c r="E20" s="51">
        <v>3899.08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3">
        <f>SUM(F20:Q20)</f>
        <v>0</v>
      </c>
      <c r="S20" s="9"/>
      <c r="T20" s="1"/>
      <c r="U20" s="1"/>
      <c r="V20" s="1"/>
    </row>
    <row r="21" spans="1:22" ht="16.899999999999999" customHeight="1" x14ac:dyDescent="0.25">
      <c r="A21" s="226">
        <v>4</v>
      </c>
      <c r="B21" s="223" t="s">
        <v>310</v>
      </c>
      <c r="C21" s="224"/>
      <c r="D21" s="224"/>
      <c r="E21" s="225"/>
      <c r="F21" s="206"/>
      <c r="G21" s="206"/>
      <c r="H21" s="206"/>
      <c r="I21" s="206"/>
      <c r="J21" s="206"/>
      <c r="K21" s="206"/>
      <c r="L21" s="206"/>
      <c r="M21" s="206"/>
      <c r="N21" s="206"/>
      <c r="O21" s="206"/>
      <c r="P21" s="206"/>
      <c r="Q21" s="206"/>
      <c r="R21" s="207"/>
      <c r="S21" s="3"/>
      <c r="T21" s="1"/>
      <c r="U21" s="1"/>
      <c r="V21" s="1"/>
    </row>
    <row r="22" spans="1:22" ht="16.899999999999999" customHeight="1" x14ac:dyDescent="0.25">
      <c r="A22" s="227">
        <v>4.0999999999999996</v>
      </c>
      <c r="B22" s="49" t="s">
        <v>132</v>
      </c>
      <c r="C22" s="50" t="s">
        <v>18</v>
      </c>
      <c r="D22" s="177" t="s">
        <v>238</v>
      </c>
      <c r="E22" s="51">
        <v>1800</v>
      </c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3">
        <f>SUM(F22:Q22)</f>
        <v>0</v>
      </c>
      <c r="S22" s="9"/>
      <c r="T22" s="1"/>
      <c r="U22" s="1"/>
      <c r="V22" s="1"/>
    </row>
    <row r="23" spans="1:22" ht="16.899999999999999" customHeight="1" x14ac:dyDescent="0.25">
      <c r="A23" s="227">
        <v>4.2</v>
      </c>
      <c r="B23" s="49" t="s">
        <v>133</v>
      </c>
      <c r="C23" s="50" t="s">
        <v>18</v>
      </c>
      <c r="D23" s="177" t="s">
        <v>238</v>
      </c>
      <c r="E23" s="51">
        <v>1900</v>
      </c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3">
        <f>SUM(F23:Q23)</f>
        <v>0</v>
      </c>
      <c r="S23" s="9"/>
      <c r="T23" s="1"/>
      <c r="U23" s="1"/>
      <c r="V23" s="1"/>
    </row>
    <row r="24" spans="1:22" ht="16.899999999999999" customHeight="1" x14ac:dyDescent="0.25">
      <c r="A24" s="227">
        <v>4.3</v>
      </c>
      <c r="B24" s="49" t="s">
        <v>134</v>
      </c>
      <c r="C24" s="53" t="s">
        <v>18</v>
      </c>
      <c r="D24" s="74" t="s">
        <v>239</v>
      </c>
      <c r="E24" s="51">
        <v>1800</v>
      </c>
      <c r="F24" s="10"/>
      <c r="G24" s="31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1">
        <f>SUM(F24:Q24)</f>
        <v>0</v>
      </c>
      <c r="S24" s="9"/>
      <c r="T24" s="1"/>
      <c r="U24" s="1"/>
      <c r="V24" s="1"/>
    </row>
    <row r="25" spans="1:22" ht="16.899999999999999" customHeight="1" x14ac:dyDescent="0.25">
      <c r="A25" s="231">
        <v>5</v>
      </c>
      <c r="B25" s="232" t="s">
        <v>36</v>
      </c>
      <c r="C25" s="233"/>
      <c r="D25" s="234"/>
      <c r="E25" s="235"/>
      <c r="F25" s="208"/>
      <c r="G25" s="201"/>
      <c r="H25" s="201"/>
      <c r="I25" s="209"/>
      <c r="J25" s="208"/>
      <c r="K25" s="208"/>
      <c r="L25" s="208"/>
      <c r="M25" s="201"/>
      <c r="N25" s="201"/>
      <c r="O25" s="209"/>
      <c r="P25" s="201"/>
      <c r="Q25" s="209"/>
      <c r="R25" s="210"/>
      <c r="S25" s="9"/>
      <c r="T25" s="1"/>
      <c r="U25" s="1"/>
      <c r="V25" s="1"/>
    </row>
    <row r="26" spans="1:22" ht="16.899999999999999" customHeight="1" x14ac:dyDescent="0.25">
      <c r="A26" s="56">
        <v>5.0999999999999996</v>
      </c>
      <c r="B26" s="49" t="s">
        <v>135</v>
      </c>
      <c r="C26" s="53" t="s">
        <v>18</v>
      </c>
      <c r="D26" s="54" t="s">
        <v>236</v>
      </c>
      <c r="E26" s="55">
        <v>2450</v>
      </c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1">
        <f>SUM(F26:Q26)</f>
        <v>0</v>
      </c>
      <c r="S26" s="9"/>
      <c r="T26" s="1"/>
      <c r="U26" s="1"/>
      <c r="V26" s="1"/>
    </row>
    <row r="27" spans="1:22" ht="16.899999999999999" customHeight="1" x14ac:dyDescent="0.25">
      <c r="A27" s="56">
        <v>5.2</v>
      </c>
      <c r="B27" s="49" t="s">
        <v>69</v>
      </c>
      <c r="C27" s="53" t="s">
        <v>18</v>
      </c>
      <c r="D27" s="54" t="s">
        <v>241</v>
      </c>
      <c r="E27" s="57">
        <v>3000</v>
      </c>
      <c r="F27" s="1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1">
        <f>SUM(F27:Q27)</f>
        <v>0</v>
      </c>
      <c r="S27" s="9"/>
      <c r="T27" s="1"/>
      <c r="U27" s="1"/>
      <c r="V27" s="1"/>
    </row>
    <row r="28" spans="1:22" ht="16.899999999999999" customHeight="1" x14ac:dyDescent="0.25">
      <c r="A28" s="58">
        <v>5.3</v>
      </c>
      <c r="B28" s="59" t="s">
        <v>70</v>
      </c>
      <c r="C28" s="60" t="s">
        <v>18</v>
      </c>
      <c r="D28" s="61" t="s">
        <v>240</v>
      </c>
      <c r="E28" s="62">
        <v>2354</v>
      </c>
      <c r="F28" s="1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1">
        <f>SUM(F28:Q28)</f>
        <v>0</v>
      </c>
      <c r="S28" s="9"/>
      <c r="T28" s="1"/>
      <c r="U28" s="1"/>
      <c r="V28" s="1"/>
    </row>
    <row r="29" spans="1:22" ht="16.899999999999999" customHeight="1" x14ac:dyDescent="0.25">
      <c r="A29" s="236">
        <v>6</v>
      </c>
      <c r="B29" s="228" t="s">
        <v>30</v>
      </c>
      <c r="C29" s="237"/>
      <c r="D29" s="237"/>
      <c r="E29" s="230"/>
      <c r="F29" s="211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12"/>
      <c r="S29" s="3"/>
      <c r="T29" s="1"/>
      <c r="U29" s="1"/>
      <c r="V29" s="1"/>
    </row>
    <row r="30" spans="1:22" ht="16.899999999999999" customHeight="1" x14ac:dyDescent="0.25">
      <c r="A30" s="52">
        <v>6.1</v>
      </c>
      <c r="B30" s="49" t="s">
        <v>142</v>
      </c>
      <c r="C30" s="50" t="s">
        <v>17</v>
      </c>
      <c r="D30" s="50" t="s">
        <v>5</v>
      </c>
      <c r="E30" s="51">
        <v>8500</v>
      </c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1">
        <f>SUM(F30:Q30)</f>
        <v>0</v>
      </c>
      <c r="S30" s="9"/>
      <c r="T30" s="1"/>
      <c r="U30" s="1"/>
      <c r="V30" s="1"/>
    </row>
    <row r="31" spans="1:22" ht="16.899999999999999" customHeight="1" x14ac:dyDescent="0.25">
      <c r="A31" s="52">
        <v>6.2</v>
      </c>
      <c r="B31" s="49" t="s">
        <v>28</v>
      </c>
      <c r="C31" s="50" t="s">
        <v>17</v>
      </c>
      <c r="D31" s="53" t="s">
        <v>5</v>
      </c>
      <c r="E31" s="51">
        <v>8881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2">
        <f>SUM(F31:Q31)</f>
        <v>0</v>
      </c>
      <c r="S31" s="9"/>
      <c r="T31" s="1"/>
      <c r="U31" s="1"/>
      <c r="V31" s="1"/>
    </row>
    <row r="32" spans="1:22" ht="16.899999999999999" customHeight="1" x14ac:dyDescent="0.25">
      <c r="A32" s="63">
        <v>6.3</v>
      </c>
      <c r="B32" s="64" t="s">
        <v>71</v>
      </c>
      <c r="C32" s="50" t="s">
        <v>17</v>
      </c>
      <c r="D32" s="50" t="s">
        <v>5</v>
      </c>
      <c r="E32" s="65">
        <v>9200</v>
      </c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1">
        <f>SUM(F32:Q32)</f>
        <v>0</v>
      </c>
      <c r="S32" s="9"/>
      <c r="T32" s="1"/>
      <c r="U32" s="1"/>
      <c r="V32" s="1"/>
    </row>
    <row r="33" spans="1:22" ht="16.899999999999999" customHeight="1" x14ac:dyDescent="0.25">
      <c r="A33" s="226">
        <v>7</v>
      </c>
      <c r="B33" s="223" t="s">
        <v>26</v>
      </c>
      <c r="C33" s="224"/>
      <c r="D33" s="224"/>
      <c r="E33" s="225"/>
      <c r="F33" s="203"/>
      <c r="G33" s="203"/>
      <c r="H33" s="203"/>
      <c r="I33" s="203"/>
      <c r="J33" s="203"/>
      <c r="K33" s="203"/>
      <c r="L33" s="203"/>
      <c r="M33" s="203"/>
      <c r="N33" s="203"/>
      <c r="O33" s="203"/>
      <c r="P33" s="203"/>
      <c r="Q33" s="203"/>
      <c r="R33" s="213"/>
      <c r="S33" s="3"/>
      <c r="T33" s="1"/>
      <c r="U33" s="1"/>
      <c r="V33" s="1"/>
    </row>
    <row r="34" spans="1:22" ht="16.899999999999999" customHeight="1" x14ac:dyDescent="0.25">
      <c r="A34" s="52">
        <v>7.1</v>
      </c>
      <c r="B34" s="49" t="s">
        <v>143</v>
      </c>
      <c r="C34" s="50" t="s">
        <v>20</v>
      </c>
      <c r="D34" s="53" t="s">
        <v>76</v>
      </c>
      <c r="E34" s="51">
        <v>802.5</v>
      </c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1">
        <f>SUM(F34:Q34)</f>
        <v>0</v>
      </c>
      <c r="S34" s="9"/>
      <c r="T34" s="1"/>
      <c r="U34" s="1"/>
      <c r="V34" s="1"/>
    </row>
    <row r="35" spans="1:22" ht="16.899999999999999" customHeight="1" x14ac:dyDescent="0.25">
      <c r="A35" s="52">
        <v>7.2</v>
      </c>
      <c r="B35" s="49" t="s">
        <v>144</v>
      </c>
      <c r="C35" s="50" t="s">
        <v>20</v>
      </c>
      <c r="D35" s="53" t="s">
        <v>145</v>
      </c>
      <c r="E35" s="51">
        <v>1498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1">
        <f>SUM(F35:Q35)</f>
        <v>0</v>
      </c>
      <c r="S35" s="9"/>
      <c r="T35" s="1"/>
      <c r="U35" s="1"/>
      <c r="V35" s="1"/>
    </row>
    <row r="36" spans="1:22" ht="16.899999999999999" customHeight="1" x14ac:dyDescent="0.25">
      <c r="A36" s="52">
        <v>7.3</v>
      </c>
      <c r="B36" s="49" t="s">
        <v>146</v>
      </c>
      <c r="C36" s="50" t="s">
        <v>20</v>
      </c>
      <c r="D36" s="53" t="s">
        <v>147</v>
      </c>
      <c r="E36" s="51">
        <v>1498</v>
      </c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1">
        <f>SUM(F36:Q36)</f>
        <v>0</v>
      </c>
      <c r="S36" s="9"/>
      <c r="T36" s="1"/>
      <c r="U36" s="1"/>
      <c r="V36" s="1"/>
    </row>
    <row r="37" spans="1:22" ht="16.899999999999999" customHeight="1" x14ac:dyDescent="0.25">
      <c r="A37" s="238">
        <v>8</v>
      </c>
      <c r="B37" s="220" t="s">
        <v>33</v>
      </c>
      <c r="C37" s="239"/>
      <c r="D37" s="240"/>
      <c r="E37" s="241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9"/>
      <c r="T37" s="1"/>
      <c r="U37" s="1"/>
      <c r="V37" s="1"/>
    </row>
    <row r="38" spans="1:22" ht="16.899999999999999" customHeight="1" x14ac:dyDescent="0.25">
      <c r="A38" s="66">
        <v>8.1</v>
      </c>
      <c r="B38" s="46" t="s">
        <v>148</v>
      </c>
      <c r="C38" s="67" t="s">
        <v>18</v>
      </c>
      <c r="D38" s="178" t="s">
        <v>72</v>
      </c>
      <c r="E38" s="76">
        <v>2030.86</v>
      </c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1"/>
      <c r="S38" s="9"/>
      <c r="T38" s="1"/>
      <c r="U38" s="1"/>
      <c r="V38" s="1"/>
    </row>
    <row r="39" spans="1:22" ht="16.899999999999999" customHeight="1" x14ac:dyDescent="0.25">
      <c r="A39" s="66">
        <v>8.1999999999999993</v>
      </c>
      <c r="B39" s="46" t="s">
        <v>150</v>
      </c>
      <c r="C39" s="67" t="s">
        <v>18</v>
      </c>
      <c r="D39" s="178" t="s">
        <v>151</v>
      </c>
      <c r="E39" s="76">
        <v>1950</v>
      </c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1"/>
      <c r="S39" s="9"/>
      <c r="T39" s="1"/>
      <c r="U39" s="1"/>
      <c r="V39" s="1"/>
    </row>
    <row r="40" spans="1:22" ht="16.899999999999999" customHeight="1" x14ac:dyDescent="0.25">
      <c r="A40" s="66">
        <v>8.3000000000000007</v>
      </c>
      <c r="B40" s="46" t="s">
        <v>152</v>
      </c>
      <c r="C40" s="78" t="s">
        <v>18</v>
      </c>
      <c r="D40" s="68" t="s">
        <v>242</v>
      </c>
      <c r="E40" s="69">
        <v>2140</v>
      </c>
      <c r="F40" s="17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1">
        <f>SUM(F40:Q40)</f>
        <v>0</v>
      </c>
      <c r="S40" s="9"/>
      <c r="T40" s="1"/>
      <c r="U40" s="1"/>
      <c r="V40" s="1"/>
    </row>
    <row r="41" spans="1:22" ht="16.899999999999999" customHeight="1" x14ac:dyDescent="0.25">
      <c r="A41" s="231">
        <v>9</v>
      </c>
      <c r="B41" s="232" t="s">
        <v>57</v>
      </c>
      <c r="C41" s="229"/>
      <c r="D41" s="233"/>
      <c r="E41" s="241"/>
      <c r="F41" s="208"/>
      <c r="G41" s="208"/>
      <c r="H41" s="201"/>
      <c r="I41" s="209"/>
      <c r="J41" s="208"/>
      <c r="K41" s="201"/>
      <c r="L41" s="201"/>
      <c r="M41" s="209"/>
      <c r="N41" s="201"/>
      <c r="O41" s="201"/>
      <c r="P41" s="201"/>
      <c r="Q41" s="209"/>
      <c r="R41" s="210"/>
      <c r="S41" s="9"/>
      <c r="T41" s="1"/>
      <c r="U41" s="1"/>
      <c r="V41" s="1"/>
    </row>
    <row r="42" spans="1:22" ht="16.899999999999999" customHeight="1" x14ac:dyDescent="0.25">
      <c r="A42" s="70">
        <v>9.1</v>
      </c>
      <c r="B42" s="49" t="s">
        <v>154</v>
      </c>
      <c r="C42" s="67" t="s">
        <v>18</v>
      </c>
      <c r="D42" s="53" t="s">
        <v>74</v>
      </c>
      <c r="E42" s="76">
        <v>38</v>
      </c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1">
        <f>SUM(F42:Q42)</f>
        <v>0</v>
      </c>
      <c r="S42" s="9"/>
      <c r="T42" s="1"/>
      <c r="U42" s="1"/>
      <c r="V42" s="1"/>
    </row>
    <row r="43" spans="1:22" ht="16.899999999999999" customHeight="1" x14ac:dyDescent="0.25">
      <c r="A43" s="70">
        <v>9.1999999999999993</v>
      </c>
      <c r="B43" s="49" t="s">
        <v>73</v>
      </c>
      <c r="C43" s="67" t="s">
        <v>18</v>
      </c>
      <c r="D43" s="53" t="s">
        <v>74</v>
      </c>
      <c r="E43" s="69">
        <v>50</v>
      </c>
      <c r="F43" s="17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1">
        <f>SUM(F43:Q43)</f>
        <v>0</v>
      </c>
      <c r="S43" s="9"/>
      <c r="T43" s="1"/>
      <c r="U43" s="1"/>
      <c r="V43" s="1"/>
    </row>
    <row r="44" spans="1:22" ht="16.899999999999999" customHeight="1" x14ac:dyDescent="0.25">
      <c r="A44" s="70">
        <v>9.3000000000000007</v>
      </c>
      <c r="B44" s="49" t="s">
        <v>73</v>
      </c>
      <c r="C44" s="67" t="s">
        <v>18</v>
      </c>
      <c r="D44" s="53" t="s">
        <v>74</v>
      </c>
      <c r="E44" s="69">
        <v>53</v>
      </c>
      <c r="F44" s="17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1">
        <f>SUM(F44:Q44)</f>
        <v>0</v>
      </c>
      <c r="S44" s="9"/>
      <c r="T44" s="1"/>
      <c r="U44" s="1"/>
      <c r="V44" s="1"/>
    </row>
    <row r="45" spans="1:22" ht="16.899999999999999" customHeight="1" x14ac:dyDescent="0.25">
      <c r="A45" s="70">
        <v>9.4</v>
      </c>
      <c r="B45" s="49" t="s">
        <v>154</v>
      </c>
      <c r="C45" s="67" t="s">
        <v>18</v>
      </c>
      <c r="D45" s="53" t="s">
        <v>74</v>
      </c>
      <c r="E45" s="69">
        <v>55</v>
      </c>
      <c r="F45" s="17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1">
        <f>SUM(F45:Q45)</f>
        <v>0</v>
      </c>
      <c r="S45" s="9"/>
      <c r="T45" s="1"/>
      <c r="U45" s="1"/>
      <c r="V45" s="1"/>
    </row>
    <row r="46" spans="1:22" ht="16.899999999999999" customHeight="1" x14ac:dyDescent="0.25">
      <c r="A46" s="70">
        <v>9.5</v>
      </c>
      <c r="B46" s="59" t="s">
        <v>155</v>
      </c>
      <c r="C46" s="67" t="s">
        <v>18</v>
      </c>
      <c r="D46" s="53" t="s">
        <v>74</v>
      </c>
      <c r="E46" s="72">
        <v>55</v>
      </c>
      <c r="F46" s="17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1">
        <f>SUM(F46:Q46)</f>
        <v>0</v>
      </c>
      <c r="S46" s="9"/>
      <c r="T46" s="1"/>
      <c r="U46" s="1"/>
      <c r="V46" s="1"/>
    </row>
    <row r="47" spans="1:22" ht="16.899999999999999" customHeight="1" x14ac:dyDescent="0.25">
      <c r="A47" s="231">
        <v>10</v>
      </c>
      <c r="B47" s="232" t="s">
        <v>75</v>
      </c>
      <c r="C47" s="233"/>
      <c r="D47" s="233"/>
      <c r="E47" s="242"/>
      <c r="F47" s="201"/>
      <c r="G47" s="201"/>
      <c r="H47" s="209"/>
      <c r="I47" s="201"/>
      <c r="J47" s="201"/>
      <c r="K47" s="201"/>
      <c r="L47" s="209"/>
      <c r="M47" s="208"/>
      <c r="N47" s="208"/>
      <c r="O47" s="201"/>
      <c r="P47" s="201"/>
      <c r="Q47" s="209"/>
      <c r="R47" s="210"/>
      <c r="S47" s="9"/>
      <c r="T47" s="1"/>
      <c r="U47" s="1"/>
      <c r="V47" s="1"/>
    </row>
    <row r="48" spans="1:22" ht="16.899999999999999" customHeight="1" x14ac:dyDescent="0.25">
      <c r="A48" s="70">
        <v>10.1</v>
      </c>
      <c r="B48" s="49" t="s">
        <v>158</v>
      </c>
      <c r="C48" s="53" t="s">
        <v>19</v>
      </c>
      <c r="D48" s="53" t="s">
        <v>159</v>
      </c>
      <c r="E48" s="69">
        <v>50</v>
      </c>
      <c r="F48" s="17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1">
        <f>SUM(F48:Q48)</f>
        <v>0</v>
      </c>
      <c r="S48" s="9"/>
      <c r="T48" s="1"/>
      <c r="U48" s="1"/>
      <c r="V48" s="1"/>
    </row>
    <row r="49" spans="1:22" ht="16.899999999999999" customHeight="1" x14ac:dyDescent="0.25">
      <c r="A49" s="70">
        <v>10.199999999999999</v>
      </c>
      <c r="B49" s="49" t="s">
        <v>162</v>
      </c>
      <c r="C49" s="53" t="s">
        <v>19</v>
      </c>
      <c r="D49" s="53" t="s">
        <v>163</v>
      </c>
      <c r="E49" s="69">
        <v>69</v>
      </c>
      <c r="F49" s="17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1">
        <f>SUM(F49:Q49)</f>
        <v>0</v>
      </c>
      <c r="S49" s="9"/>
      <c r="T49" s="1"/>
      <c r="U49" s="1"/>
      <c r="V49" s="1"/>
    </row>
    <row r="50" spans="1:22" ht="16.899999999999999" customHeight="1" x14ac:dyDescent="0.25">
      <c r="A50" s="71">
        <v>10.3</v>
      </c>
      <c r="B50" s="59" t="s">
        <v>160</v>
      </c>
      <c r="C50" s="60" t="s">
        <v>19</v>
      </c>
      <c r="D50" s="60" t="s">
        <v>243</v>
      </c>
      <c r="E50" s="72">
        <v>250</v>
      </c>
      <c r="F50" s="17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1">
        <f>SUM(F50:Q50)</f>
        <v>0</v>
      </c>
      <c r="S50" s="9"/>
      <c r="T50" s="1"/>
      <c r="U50" s="1"/>
      <c r="V50" s="1"/>
    </row>
    <row r="51" spans="1:22" ht="16.899999999999999" customHeight="1" x14ac:dyDescent="0.25">
      <c r="A51" s="238">
        <v>11</v>
      </c>
      <c r="B51" s="247" t="s">
        <v>58</v>
      </c>
      <c r="C51" s="233"/>
      <c r="D51" s="233"/>
      <c r="E51" s="242"/>
      <c r="F51" s="209"/>
      <c r="G51" s="201"/>
      <c r="H51" s="201"/>
      <c r="I51" s="201"/>
      <c r="J51" s="201"/>
      <c r="K51" s="201"/>
      <c r="L51" s="209"/>
      <c r="M51" s="208"/>
      <c r="N51" s="201"/>
      <c r="O51" s="209"/>
      <c r="P51" s="201"/>
      <c r="Q51" s="209"/>
      <c r="R51" s="210"/>
      <c r="S51" s="9"/>
      <c r="T51" s="1"/>
      <c r="U51" s="1"/>
      <c r="V51" s="1"/>
    </row>
    <row r="52" spans="1:22" ht="15" customHeight="1" x14ac:dyDescent="0.25">
      <c r="A52" s="66">
        <v>11.1</v>
      </c>
      <c r="B52" s="181" t="s">
        <v>164</v>
      </c>
      <c r="C52" s="73" t="s">
        <v>20</v>
      </c>
      <c r="D52" s="74" t="s">
        <v>165</v>
      </c>
      <c r="E52" s="69">
        <v>1060</v>
      </c>
      <c r="F52" s="17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1">
        <f>SUM(F52:Q52)</f>
        <v>0</v>
      </c>
      <c r="S52" s="9"/>
      <c r="T52" s="1"/>
      <c r="U52" s="1"/>
      <c r="V52" s="1"/>
    </row>
    <row r="53" spans="1:22" ht="15" customHeight="1" x14ac:dyDescent="0.25">
      <c r="A53" s="66">
        <v>11.2</v>
      </c>
      <c r="B53" s="181" t="s">
        <v>38</v>
      </c>
      <c r="C53" s="73" t="s">
        <v>20</v>
      </c>
      <c r="D53" s="74" t="s">
        <v>76</v>
      </c>
      <c r="E53" s="69">
        <v>946.95</v>
      </c>
      <c r="F53" s="17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1">
        <f>SUM(F53:Q53)</f>
        <v>0</v>
      </c>
      <c r="S53" s="9"/>
      <c r="T53" s="1"/>
      <c r="U53" s="1"/>
      <c r="V53" s="1"/>
    </row>
    <row r="54" spans="1:22" ht="16.899999999999999" customHeight="1" x14ac:dyDescent="0.25">
      <c r="A54" s="66">
        <v>11.3</v>
      </c>
      <c r="B54" s="182" t="s">
        <v>37</v>
      </c>
      <c r="C54" s="73" t="s">
        <v>20</v>
      </c>
      <c r="D54" s="53" t="s">
        <v>76</v>
      </c>
      <c r="E54" s="69">
        <v>946.95</v>
      </c>
      <c r="F54" s="17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1">
        <f>SUM(F54:Q54)</f>
        <v>0</v>
      </c>
      <c r="S54" s="9"/>
      <c r="T54" s="1"/>
      <c r="U54" s="1"/>
      <c r="V54" s="1"/>
    </row>
    <row r="55" spans="1:22" ht="16.899999999999999" customHeight="1" x14ac:dyDescent="0.25">
      <c r="A55" s="81">
        <v>11.4</v>
      </c>
      <c r="B55" s="180" t="s">
        <v>166</v>
      </c>
      <c r="C55" s="75" t="s">
        <v>20</v>
      </c>
      <c r="D55" s="60" t="s">
        <v>167</v>
      </c>
      <c r="E55" s="72">
        <v>1070</v>
      </c>
      <c r="F55" s="17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1">
        <f>SUM(F55:Q55)</f>
        <v>0</v>
      </c>
      <c r="S55" s="9"/>
      <c r="T55" s="1"/>
      <c r="U55" s="1"/>
      <c r="V55" s="1"/>
    </row>
    <row r="56" spans="1:22" ht="16.899999999999999" customHeight="1" x14ac:dyDescent="0.25">
      <c r="A56" s="248">
        <v>12</v>
      </c>
      <c r="B56" s="249" t="s">
        <v>59</v>
      </c>
      <c r="C56" s="250"/>
      <c r="D56" s="217"/>
      <c r="E56" s="251"/>
      <c r="F56" s="208"/>
      <c r="G56" s="201"/>
      <c r="H56" s="209"/>
      <c r="I56" s="208"/>
      <c r="J56" s="208"/>
      <c r="K56" s="201"/>
      <c r="L56" s="209"/>
      <c r="M56" s="208"/>
      <c r="N56" s="201"/>
      <c r="O56" s="209"/>
      <c r="P56" s="208"/>
      <c r="Q56" s="201"/>
      <c r="R56" s="202"/>
      <c r="S56" s="9"/>
      <c r="T56" s="1"/>
      <c r="U56" s="1"/>
      <c r="V56" s="1"/>
    </row>
    <row r="57" spans="1:22" ht="16.899999999999999" customHeight="1" x14ac:dyDescent="0.25">
      <c r="A57" s="33">
        <v>12.1</v>
      </c>
      <c r="B57" s="42" t="s">
        <v>164</v>
      </c>
      <c r="C57" s="20" t="s">
        <v>19</v>
      </c>
      <c r="D57" s="19" t="s">
        <v>244</v>
      </c>
      <c r="E57" s="21">
        <v>2025</v>
      </c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1">
        <f>SUM(F57:Q57)</f>
        <v>0</v>
      </c>
      <c r="S57" s="9"/>
      <c r="T57" s="1"/>
      <c r="U57" s="1"/>
      <c r="V57" s="1"/>
    </row>
    <row r="58" spans="1:22" ht="16.899999999999999" customHeight="1" x14ac:dyDescent="0.25">
      <c r="A58" s="33">
        <v>12.2</v>
      </c>
      <c r="B58" s="42" t="s">
        <v>168</v>
      </c>
      <c r="C58" s="19" t="s">
        <v>19</v>
      </c>
      <c r="D58" s="19" t="s">
        <v>7</v>
      </c>
      <c r="E58" s="21">
        <v>797.15</v>
      </c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1">
        <f>SUM(F58:Q58)</f>
        <v>0</v>
      </c>
      <c r="S58" s="9"/>
      <c r="T58" s="1"/>
      <c r="U58" s="1"/>
      <c r="V58" s="1"/>
    </row>
    <row r="59" spans="1:22" ht="16.899999999999999" customHeight="1" x14ac:dyDescent="0.25">
      <c r="A59" s="34">
        <v>12.3</v>
      </c>
      <c r="B59" s="43" t="s">
        <v>169</v>
      </c>
      <c r="C59" s="35" t="s">
        <v>19</v>
      </c>
      <c r="D59" s="35" t="s">
        <v>170</v>
      </c>
      <c r="E59" s="23">
        <v>1950</v>
      </c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1">
        <f>SUM(F59:Q59)</f>
        <v>0</v>
      </c>
      <c r="S59" s="9"/>
      <c r="T59" s="1"/>
      <c r="U59" s="1"/>
      <c r="V59" s="1"/>
    </row>
    <row r="60" spans="1:22" ht="16.899999999999999" customHeight="1" x14ac:dyDescent="0.25">
      <c r="A60" s="252">
        <v>13</v>
      </c>
      <c r="B60" s="232" t="s">
        <v>40</v>
      </c>
      <c r="C60" s="233"/>
      <c r="D60" s="233"/>
      <c r="E60" s="241"/>
      <c r="F60" s="208"/>
      <c r="G60" s="201"/>
      <c r="H60" s="209"/>
      <c r="I60" s="201"/>
      <c r="J60" s="209"/>
      <c r="K60" s="208"/>
      <c r="L60" s="201"/>
      <c r="M60" s="209"/>
      <c r="N60" s="208"/>
      <c r="O60" s="208"/>
      <c r="P60" s="201"/>
      <c r="Q60" s="209"/>
      <c r="R60" s="210"/>
      <c r="S60" s="9"/>
      <c r="T60" s="1"/>
      <c r="U60" s="1"/>
      <c r="V60" s="1"/>
    </row>
    <row r="61" spans="1:22" ht="16.899999999999999" customHeight="1" x14ac:dyDescent="0.25">
      <c r="A61" s="70">
        <v>13.1</v>
      </c>
      <c r="B61" s="49" t="s">
        <v>173</v>
      </c>
      <c r="C61" s="53" t="s">
        <v>18</v>
      </c>
      <c r="D61" s="53" t="s">
        <v>174</v>
      </c>
      <c r="E61" s="76">
        <v>4160</v>
      </c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1">
        <f>SUM(F61:Q61)</f>
        <v>0</v>
      </c>
      <c r="S61" s="9"/>
      <c r="T61" s="1"/>
      <c r="U61" s="1"/>
      <c r="V61" s="1"/>
    </row>
    <row r="62" spans="1:22" ht="16.899999999999999" customHeight="1" x14ac:dyDescent="0.25">
      <c r="A62" s="70">
        <v>13.2</v>
      </c>
      <c r="B62" s="49" t="s">
        <v>77</v>
      </c>
      <c r="C62" s="53" t="s">
        <v>18</v>
      </c>
      <c r="D62" s="53" t="s">
        <v>245</v>
      </c>
      <c r="E62" s="69">
        <v>1337.5</v>
      </c>
      <c r="F62" s="17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1">
        <f>SUM(F62:Q62)</f>
        <v>0</v>
      </c>
      <c r="S62" s="9"/>
      <c r="T62" s="1"/>
      <c r="U62" s="1"/>
      <c r="V62" s="1"/>
    </row>
    <row r="63" spans="1:22" ht="16.899999999999999" customHeight="1" x14ac:dyDescent="0.25">
      <c r="A63" s="71">
        <v>13.3</v>
      </c>
      <c r="B63" s="59" t="s">
        <v>175</v>
      </c>
      <c r="C63" s="60" t="s">
        <v>18</v>
      </c>
      <c r="D63" s="60" t="s">
        <v>176</v>
      </c>
      <c r="E63" s="72">
        <v>3300</v>
      </c>
      <c r="F63" s="17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1">
        <f>SUM(F63:Q63)</f>
        <v>0</v>
      </c>
      <c r="S63" s="9"/>
      <c r="T63" s="1"/>
      <c r="U63" s="1"/>
      <c r="V63" s="1"/>
    </row>
    <row r="64" spans="1:22" ht="16.899999999999999" customHeight="1" x14ac:dyDescent="0.25">
      <c r="A64" s="252">
        <v>14</v>
      </c>
      <c r="B64" s="232" t="s">
        <v>41</v>
      </c>
      <c r="C64" s="234"/>
      <c r="D64" s="253"/>
      <c r="E64" s="254"/>
      <c r="F64" s="201"/>
      <c r="G64" s="209"/>
      <c r="H64" s="208"/>
      <c r="I64" s="208"/>
      <c r="J64" s="208"/>
      <c r="K64" s="208"/>
      <c r="L64" s="201"/>
      <c r="M64" s="209"/>
      <c r="N64" s="208"/>
      <c r="O64" s="201"/>
      <c r="P64" s="201"/>
      <c r="Q64" s="201"/>
      <c r="R64" s="202"/>
      <c r="S64" s="9"/>
      <c r="T64" s="1"/>
      <c r="U64" s="1"/>
      <c r="V64" s="1"/>
    </row>
    <row r="65" spans="1:22" ht="16.899999999999999" customHeight="1" x14ac:dyDescent="0.25">
      <c r="A65" s="70">
        <v>14.1</v>
      </c>
      <c r="B65" s="49" t="s">
        <v>173</v>
      </c>
      <c r="C65" s="54" t="s">
        <v>20</v>
      </c>
      <c r="D65" s="67" t="s">
        <v>177</v>
      </c>
      <c r="E65" s="77">
        <v>470</v>
      </c>
      <c r="F65" s="17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1">
        <f>SUM(F65:Q65)</f>
        <v>0</v>
      </c>
      <c r="S65" s="9"/>
      <c r="T65" s="1"/>
      <c r="U65" s="1"/>
      <c r="V65" s="1"/>
    </row>
    <row r="66" spans="1:22" ht="16.899999999999999" customHeight="1" x14ac:dyDescent="0.25">
      <c r="A66" s="252">
        <v>15</v>
      </c>
      <c r="B66" s="232" t="s">
        <v>8</v>
      </c>
      <c r="C66" s="233"/>
      <c r="D66" s="233"/>
      <c r="E66" s="242"/>
      <c r="F66" s="209"/>
      <c r="G66" s="201"/>
      <c r="H66" s="209"/>
      <c r="I66" s="208"/>
      <c r="J66" s="208"/>
      <c r="K66" s="208"/>
      <c r="L66" s="208"/>
      <c r="M66" s="208"/>
      <c r="N66" s="208"/>
      <c r="O66" s="208"/>
      <c r="P66" s="201"/>
      <c r="Q66" s="209"/>
      <c r="R66" s="210"/>
      <c r="S66" s="9"/>
      <c r="T66" s="1"/>
      <c r="U66" s="1"/>
      <c r="V66" s="1"/>
    </row>
    <row r="67" spans="1:22" ht="16.899999999999999" customHeight="1" x14ac:dyDescent="0.25">
      <c r="A67" s="70">
        <v>15.1</v>
      </c>
      <c r="B67" s="49" t="s">
        <v>31</v>
      </c>
      <c r="C67" s="53" t="s">
        <v>18</v>
      </c>
      <c r="D67" s="53" t="s">
        <v>74</v>
      </c>
      <c r="E67" s="69">
        <v>64</v>
      </c>
      <c r="F67" s="17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1">
        <f>SUM(F67:Q67)</f>
        <v>0</v>
      </c>
      <c r="S67" s="9"/>
      <c r="T67" s="1"/>
      <c r="U67" s="1"/>
      <c r="V67" s="1"/>
    </row>
    <row r="68" spans="1:22" ht="16.899999999999999" customHeight="1" x14ac:dyDescent="0.25">
      <c r="A68" s="70">
        <v>15.2</v>
      </c>
      <c r="B68" s="49" t="s">
        <v>31</v>
      </c>
      <c r="C68" s="53" t="s">
        <v>18</v>
      </c>
      <c r="D68" s="53" t="s">
        <v>74</v>
      </c>
      <c r="E68" s="69">
        <v>65</v>
      </c>
      <c r="F68" s="17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1">
        <f>SUM(F68:Q68)</f>
        <v>0</v>
      </c>
      <c r="S68" s="9"/>
      <c r="T68" s="1"/>
      <c r="U68" s="1"/>
      <c r="V68" s="1"/>
    </row>
    <row r="69" spans="1:22" ht="16.899999999999999" customHeight="1" x14ac:dyDescent="0.25">
      <c r="A69" s="238">
        <v>16</v>
      </c>
      <c r="B69" s="255" t="s">
        <v>78</v>
      </c>
      <c r="C69" s="253"/>
      <c r="D69" s="221"/>
      <c r="E69" s="256"/>
      <c r="F69" s="209"/>
      <c r="G69" s="208"/>
      <c r="H69" s="201"/>
      <c r="I69" s="209"/>
      <c r="J69" s="208"/>
      <c r="K69" s="201"/>
      <c r="L69" s="201"/>
      <c r="M69" s="209"/>
      <c r="N69" s="201"/>
      <c r="O69" s="201"/>
      <c r="P69" s="209"/>
      <c r="Q69" s="208"/>
      <c r="R69" s="210"/>
      <c r="S69" s="9"/>
      <c r="T69" s="1"/>
      <c r="U69" s="1"/>
      <c r="V69" s="1"/>
    </row>
    <row r="70" spans="1:22" ht="16.899999999999999" customHeight="1" x14ac:dyDescent="0.25">
      <c r="A70" s="85">
        <v>16.100000000000001</v>
      </c>
      <c r="B70" s="80" t="s">
        <v>178</v>
      </c>
      <c r="C70" s="67" t="s">
        <v>18</v>
      </c>
      <c r="D70" s="47" t="s">
        <v>80</v>
      </c>
      <c r="E70" s="84">
        <v>255</v>
      </c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1">
        <f>SUM(F70:Q70)</f>
        <v>0</v>
      </c>
      <c r="S70" s="9"/>
      <c r="T70" s="1"/>
      <c r="U70" s="1"/>
      <c r="V70" s="1"/>
    </row>
    <row r="71" spans="1:22" ht="16.899999999999999" customHeight="1" x14ac:dyDescent="0.25">
      <c r="A71" s="66">
        <v>16.2</v>
      </c>
      <c r="B71" s="80" t="s">
        <v>179</v>
      </c>
      <c r="C71" s="67" t="s">
        <v>18</v>
      </c>
      <c r="D71" s="47" t="s">
        <v>180</v>
      </c>
      <c r="E71" s="77">
        <v>256.8</v>
      </c>
      <c r="F71" s="17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1">
        <f>SUM(F71:Q71)</f>
        <v>0</v>
      </c>
      <c r="S71" s="9"/>
      <c r="T71" s="1"/>
      <c r="U71" s="1"/>
      <c r="V71" s="1"/>
    </row>
    <row r="72" spans="1:22" ht="16.899999999999999" customHeight="1" x14ac:dyDescent="0.25">
      <c r="A72" s="81">
        <v>16.3</v>
      </c>
      <c r="B72" s="82" t="s">
        <v>79</v>
      </c>
      <c r="C72" s="78" t="s">
        <v>18</v>
      </c>
      <c r="D72" s="83" t="s">
        <v>22</v>
      </c>
      <c r="E72" s="79">
        <v>235.4</v>
      </c>
      <c r="F72" s="17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1">
        <f>SUM(F72:Q72)</f>
        <v>0</v>
      </c>
      <c r="S72" s="9"/>
      <c r="T72" s="1"/>
      <c r="U72" s="1"/>
      <c r="V72" s="1"/>
    </row>
    <row r="73" spans="1:22" ht="16.899999999999999" customHeight="1" x14ac:dyDescent="0.25">
      <c r="A73" s="238">
        <v>17</v>
      </c>
      <c r="B73" s="255" t="s">
        <v>46</v>
      </c>
      <c r="C73" s="253"/>
      <c r="D73" s="221"/>
      <c r="E73" s="222"/>
      <c r="F73" s="208"/>
      <c r="G73" s="208"/>
      <c r="H73" s="208"/>
      <c r="I73" s="201"/>
      <c r="J73" s="201"/>
      <c r="K73" s="201"/>
      <c r="L73" s="209"/>
      <c r="M73" s="208"/>
      <c r="N73" s="208"/>
      <c r="O73" s="201"/>
      <c r="P73" s="209"/>
      <c r="Q73" s="208"/>
      <c r="R73" s="210"/>
      <c r="S73" s="9"/>
      <c r="T73" s="1"/>
      <c r="U73" s="1"/>
      <c r="V73" s="1"/>
    </row>
    <row r="74" spans="1:22" ht="16.899999999999999" customHeight="1" x14ac:dyDescent="0.25">
      <c r="A74" s="66">
        <v>17.100000000000001</v>
      </c>
      <c r="B74" s="80" t="s">
        <v>182</v>
      </c>
      <c r="C74" s="67" t="s">
        <v>18</v>
      </c>
      <c r="D74" s="47" t="s">
        <v>47</v>
      </c>
      <c r="E74" s="77">
        <v>425</v>
      </c>
      <c r="F74" s="17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1">
        <f>SUM(F74:Q74)</f>
        <v>0</v>
      </c>
      <c r="S74" s="9"/>
      <c r="T74" s="1"/>
      <c r="U74" s="1"/>
      <c r="V74" s="1"/>
    </row>
    <row r="75" spans="1:22" ht="16.899999999999999" customHeight="1" x14ac:dyDescent="0.25">
      <c r="A75" s="81">
        <v>17.2</v>
      </c>
      <c r="B75" s="82" t="s">
        <v>183</v>
      </c>
      <c r="C75" s="78" t="s">
        <v>18</v>
      </c>
      <c r="D75" s="83" t="s">
        <v>47</v>
      </c>
      <c r="E75" s="79">
        <v>610</v>
      </c>
      <c r="F75" s="17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1">
        <f>SUM(F75:Q75)</f>
        <v>0</v>
      </c>
      <c r="S75" s="9"/>
      <c r="T75" s="1"/>
      <c r="U75" s="1"/>
      <c r="V75" s="1"/>
    </row>
    <row r="76" spans="1:22" ht="16.899999999999999" customHeight="1" x14ac:dyDescent="0.25">
      <c r="A76" s="238">
        <v>18</v>
      </c>
      <c r="B76" s="255" t="s">
        <v>49</v>
      </c>
      <c r="C76" s="253"/>
      <c r="D76" s="221"/>
      <c r="E76" s="254"/>
      <c r="F76" s="201"/>
      <c r="G76" s="201"/>
      <c r="H76" s="209"/>
      <c r="I76" s="201"/>
      <c r="J76" s="201"/>
      <c r="K76" s="201"/>
      <c r="L76" s="201"/>
      <c r="M76" s="209"/>
      <c r="N76" s="208"/>
      <c r="O76" s="208"/>
      <c r="P76" s="208"/>
      <c r="Q76" s="208"/>
      <c r="R76" s="210"/>
      <c r="S76" s="9"/>
      <c r="T76" s="1"/>
      <c r="U76" s="1"/>
      <c r="V76" s="1"/>
    </row>
    <row r="77" spans="1:22" ht="16.899999999999999" customHeight="1" x14ac:dyDescent="0.25">
      <c r="A77" s="66">
        <v>18.100000000000001</v>
      </c>
      <c r="B77" s="80" t="s">
        <v>50</v>
      </c>
      <c r="C77" s="67" t="s">
        <v>18</v>
      </c>
      <c r="D77" s="47" t="s">
        <v>51</v>
      </c>
      <c r="E77" s="77">
        <v>520</v>
      </c>
      <c r="F77" s="17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1">
        <f>SUM(F77:Q77)</f>
        <v>0</v>
      </c>
      <c r="S77" s="9"/>
      <c r="T77" s="1"/>
      <c r="U77" s="1"/>
      <c r="V77" s="1"/>
    </row>
    <row r="78" spans="1:22" ht="16.899999999999999" customHeight="1" x14ac:dyDescent="0.25">
      <c r="A78" s="66">
        <v>18.2</v>
      </c>
      <c r="B78" s="80" t="s">
        <v>184</v>
      </c>
      <c r="C78" s="67" t="s">
        <v>18</v>
      </c>
      <c r="D78" s="47" t="s">
        <v>51</v>
      </c>
      <c r="E78" s="77">
        <v>564.96</v>
      </c>
      <c r="F78" s="17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1">
        <f>SUM(F78:Q78)</f>
        <v>0</v>
      </c>
      <c r="S78" s="9"/>
      <c r="T78" s="1"/>
      <c r="U78" s="1"/>
      <c r="V78" s="1"/>
    </row>
    <row r="79" spans="1:22" ht="16.899999999999999" customHeight="1" x14ac:dyDescent="0.25">
      <c r="A79" s="81">
        <v>18.3</v>
      </c>
      <c r="B79" s="82" t="s">
        <v>53</v>
      </c>
      <c r="C79" s="67" t="s">
        <v>18</v>
      </c>
      <c r="D79" s="83" t="s">
        <v>47</v>
      </c>
      <c r="E79" s="79">
        <v>570</v>
      </c>
      <c r="F79" s="17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1">
        <f>SUM(F79:Q79)</f>
        <v>0</v>
      </c>
      <c r="S79" s="9"/>
      <c r="T79" s="1"/>
      <c r="U79" s="1"/>
      <c r="V79" s="1"/>
    </row>
    <row r="80" spans="1:22" ht="16.899999999999999" customHeight="1" x14ac:dyDescent="0.25">
      <c r="A80" s="257">
        <v>19</v>
      </c>
      <c r="B80" s="258" t="s">
        <v>43</v>
      </c>
      <c r="C80" s="253"/>
      <c r="D80" s="259"/>
      <c r="E80" s="260"/>
      <c r="F80" s="208"/>
      <c r="G80" s="201"/>
      <c r="H80" s="209"/>
      <c r="I80" s="208"/>
      <c r="J80" s="208"/>
      <c r="K80" s="208"/>
      <c r="L80" s="208"/>
      <c r="M80" s="208"/>
      <c r="N80" s="208"/>
      <c r="O80" s="201"/>
      <c r="P80" s="209"/>
      <c r="Q80" s="208"/>
      <c r="R80" s="210"/>
      <c r="S80" s="9"/>
      <c r="T80" s="1"/>
      <c r="U80" s="1"/>
      <c r="V80" s="1"/>
    </row>
    <row r="81" spans="1:22" ht="16.899999999999999" customHeight="1" x14ac:dyDescent="0.25">
      <c r="A81" s="66">
        <v>19.100000000000001</v>
      </c>
      <c r="B81" s="80" t="s">
        <v>185</v>
      </c>
      <c r="C81" s="67" t="s">
        <v>18</v>
      </c>
      <c r="D81" s="86" t="s">
        <v>44</v>
      </c>
      <c r="E81" s="77">
        <v>149</v>
      </c>
      <c r="F81" s="17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1">
        <f>SUM(F81:Q81)</f>
        <v>0</v>
      </c>
      <c r="S81" s="9"/>
      <c r="T81" s="1"/>
      <c r="U81" s="1"/>
      <c r="V81" s="1"/>
    </row>
    <row r="82" spans="1:22" ht="16.899999999999999" customHeight="1" x14ac:dyDescent="0.25">
      <c r="A82" s="66">
        <v>19.2</v>
      </c>
      <c r="B82" s="80" t="s">
        <v>186</v>
      </c>
      <c r="C82" s="67" t="s">
        <v>18</v>
      </c>
      <c r="D82" s="86" t="s">
        <v>44</v>
      </c>
      <c r="E82" s="77">
        <v>170</v>
      </c>
      <c r="F82" s="17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1">
        <f>SUM(F82:Q82)</f>
        <v>0</v>
      </c>
      <c r="S82" s="9"/>
      <c r="T82" s="1"/>
      <c r="U82" s="1"/>
      <c r="V82" s="1"/>
    </row>
    <row r="83" spans="1:22" ht="16.899999999999999" customHeight="1" x14ac:dyDescent="0.25">
      <c r="A83" s="66">
        <v>19.3</v>
      </c>
      <c r="B83" s="80" t="s">
        <v>82</v>
      </c>
      <c r="C83" s="67" t="s">
        <v>18</v>
      </c>
      <c r="D83" s="86" t="s">
        <v>44</v>
      </c>
      <c r="E83" s="77">
        <v>219.35</v>
      </c>
      <c r="F83" s="17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1">
        <f>SUM(F83:Q83)</f>
        <v>0</v>
      </c>
      <c r="S83" s="9"/>
      <c r="T83" s="1"/>
      <c r="U83" s="1"/>
      <c r="V83" s="1"/>
    </row>
    <row r="84" spans="1:22" ht="16.899999999999999" customHeight="1" x14ac:dyDescent="0.25">
      <c r="A84" s="261">
        <v>20</v>
      </c>
      <c r="B84" s="220" t="s">
        <v>85</v>
      </c>
      <c r="C84" s="253"/>
      <c r="D84" s="221"/>
      <c r="E84" s="262"/>
      <c r="F84" s="202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9"/>
      <c r="T84" s="1"/>
      <c r="U84" s="1"/>
      <c r="V84" s="1"/>
    </row>
    <row r="85" spans="1:22" ht="16.899999999999999" customHeight="1" x14ac:dyDescent="0.25">
      <c r="A85" s="66">
        <v>20.100000000000001</v>
      </c>
      <c r="B85" s="46" t="s">
        <v>87</v>
      </c>
      <c r="C85" s="67" t="s">
        <v>21</v>
      </c>
      <c r="D85" s="47" t="s">
        <v>191</v>
      </c>
      <c r="E85" s="87">
        <v>690</v>
      </c>
      <c r="F85" s="17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1">
        <f>SUM(F85:Q85)</f>
        <v>0</v>
      </c>
      <c r="S85" s="9"/>
      <c r="T85" s="1"/>
      <c r="U85" s="1"/>
      <c r="V85" s="1"/>
    </row>
    <row r="86" spans="1:22" ht="16.899999999999999" customHeight="1" x14ac:dyDescent="0.25">
      <c r="A86" s="66">
        <v>20.2</v>
      </c>
      <c r="B86" s="46" t="s">
        <v>86</v>
      </c>
      <c r="C86" s="67" t="s">
        <v>21</v>
      </c>
      <c r="D86" s="47" t="s">
        <v>116</v>
      </c>
      <c r="E86" s="87">
        <v>450</v>
      </c>
      <c r="F86" s="17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1">
        <f>SUM(F86:Q86)</f>
        <v>0</v>
      </c>
      <c r="S86" s="9"/>
      <c r="T86" s="1"/>
      <c r="U86" s="1"/>
      <c r="V86" s="1"/>
    </row>
    <row r="87" spans="1:22" ht="16.899999999999999" customHeight="1" x14ac:dyDescent="0.25">
      <c r="A87" s="81">
        <v>20.3</v>
      </c>
      <c r="B87" s="89" t="s">
        <v>86</v>
      </c>
      <c r="C87" s="78" t="s">
        <v>21</v>
      </c>
      <c r="D87" s="83" t="s">
        <v>116</v>
      </c>
      <c r="E87" s="88">
        <v>500</v>
      </c>
      <c r="F87" s="17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1">
        <f>SUM(F87:Q87)</f>
        <v>0</v>
      </c>
      <c r="S87" s="9"/>
      <c r="T87" s="1"/>
      <c r="U87" s="1"/>
      <c r="V87" s="1"/>
    </row>
    <row r="88" spans="1:22" ht="16.899999999999999" customHeight="1" x14ac:dyDescent="0.2">
      <c r="A88" s="27"/>
      <c r="B88" s="28" t="s">
        <v>29</v>
      </c>
      <c r="C88" s="24"/>
      <c r="D88" s="24"/>
      <c r="E88" s="24"/>
      <c r="F88" s="275">
        <f t="shared" ref="F88:Q88" si="0">SUM(F8:F87)</f>
        <v>0</v>
      </c>
      <c r="G88" s="275">
        <f t="shared" si="0"/>
        <v>0</v>
      </c>
      <c r="H88" s="275">
        <f t="shared" si="0"/>
        <v>0</v>
      </c>
      <c r="I88" s="275">
        <f t="shared" si="0"/>
        <v>0</v>
      </c>
      <c r="J88" s="275">
        <f t="shared" si="0"/>
        <v>0</v>
      </c>
      <c r="K88" s="275">
        <f t="shared" si="0"/>
        <v>0</v>
      </c>
      <c r="L88" s="275">
        <f t="shared" si="0"/>
        <v>0</v>
      </c>
      <c r="M88" s="275">
        <f t="shared" si="0"/>
        <v>0</v>
      </c>
      <c r="N88" s="275">
        <f t="shared" si="0"/>
        <v>0</v>
      </c>
      <c r="O88" s="275">
        <f t="shared" si="0"/>
        <v>0</v>
      </c>
      <c r="P88" s="275">
        <f t="shared" si="0"/>
        <v>0</v>
      </c>
      <c r="Q88" s="275">
        <f t="shared" si="0"/>
        <v>0</v>
      </c>
      <c r="R88" s="276">
        <f>SUM(F88:Q88)</f>
        <v>0</v>
      </c>
      <c r="S88" s="9"/>
      <c r="T88" s="1"/>
      <c r="U88" s="1"/>
      <c r="V88" s="1"/>
    </row>
    <row r="89" spans="1:22" ht="15.75" customHeight="1" x14ac:dyDescent="0.25">
      <c r="A89" s="4"/>
      <c r="B89" s="5"/>
      <c r="C89" s="5"/>
      <c r="D89" s="5"/>
      <c r="E89" s="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6"/>
      <c r="S89" s="1"/>
      <c r="T89" s="1"/>
      <c r="U89" s="1"/>
      <c r="V89" s="1"/>
    </row>
  </sheetData>
  <mergeCells count="10">
    <mergeCell ref="A6:E6"/>
    <mergeCell ref="A1:R1"/>
    <mergeCell ref="A2:R2"/>
    <mergeCell ref="A4:A5"/>
    <mergeCell ref="B4:B5"/>
    <mergeCell ref="C4:C5"/>
    <mergeCell ref="D4:D5"/>
    <mergeCell ref="E4:E5"/>
    <mergeCell ref="F4:Q4"/>
    <mergeCell ref="R4:R5"/>
  </mergeCells>
  <pageMargins left="0" right="0" top="0.25" bottom="0.25" header="0.3" footer="0.3"/>
  <pageSetup orientation="landscape" r:id="rId1"/>
  <headerFooter>
    <oddFooter>&amp;C&amp;"Helvetica,Regular"&amp;12&amp;K000000&amp;P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15"/>
  <sheetViews>
    <sheetView showGridLines="0" zoomScaleNormal="100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S17" sqref="S17"/>
    </sheetView>
  </sheetViews>
  <sheetFormatPr defaultColWidth="9" defaultRowHeight="15" customHeight="1" x14ac:dyDescent="0.2"/>
  <cols>
    <col min="1" max="1" width="3.875" style="6" customWidth="1"/>
    <col min="2" max="2" width="22.625" style="6" customWidth="1"/>
    <col min="3" max="3" width="4.375" style="6" customWidth="1"/>
    <col min="4" max="5" width="10.375" style="6" customWidth="1"/>
    <col min="6" max="6" width="7.375" style="6" customWidth="1"/>
    <col min="7" max="7" width="7.5" style="6" customWidth="1"/>
    <col min="8" max="12" width="7.875" style="6" customWidth="1"/>
    <col min="13" max="13" width="7.5" style="6" customWidth="1"/>
    <col min="14" max="14" width="7.625" style="6" customWidth="1"/>
    <col min="15" max="15" width="7.125" style="6" customWidth="1"/>
    <col min="16" max="16" width="7.5" style="6" customWidth="1"/>
    <col min="17" max="17" width="7" style="6" customWidth="1"/>
    <col min="18" max="18" width="8.875" style="6" customWidth="1"/>
    <col min="19" max="256" width="9" style="6" customWidth="1"/>
  </cols>
  <sheetData>
    <row r="1" spans="1:22" ht="18" customHeight="1" x14ac:dyDescent="0.3">
      <c r="A1" s="425" t="s">
        <v>348</v>
      </c>
      <c r="B1" s="426"/>
      <c r="C1" s="426"/>
      <c r="D1" s="426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1"/>
      <c r="T1" s="1"/>
      <c r="U1" s="1"/>
      <c r="V1" s="1"/>
    </row>
    <row r="2" spans="1:22" ht="18" customHeight="1" x14ac:dyDescent="0.3">
      <c r="A2" s="425" t="s">
        <v>263</v>
      </c>
      <c r="B2" s="426"/>
      <c r="C2" s="426"/>
      <c r="D2" s="426"/>
      <c r="E2" s="426"/>
      <c r="F2" s="426"/>
      <c r="G2" s="426"/>
      <c r="H2" s="426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1"/>
      <c r="T2" s="1"/>
      <c r="U2" s="1"/>
      <c r="V2" s="1"/>
    </row>
    <row r="3" spans="1:22" ht="15.75" customHeigh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1"/>
      <c r="T3" s="1"/>
      <c r="U3" s="1"/>
      <c r="V3" s="1"/>
    </row>
    <row r="4" spans="1:22" ht="21" customHeight="1" x14ac:dyDescent="0.2">
      <c r="A4" s="427" t="s">
        <v>0</v>
      </c>
      <c r="B4" s="427" t="s">
        <v>11</v>
      </c>
      <c r="C4" s="429" t="s">
        <v>12</v>
      </c>
      <c r="D4" s="429" t="s">
        <v>13</v>
      </c>
      <c r="E4" s="429" t="s">
        <v>14</v>
      </c>
      <c r="F4" s="432" t="s">
        <v>15</v>
      </c>
      <c r="G4" s="433"/>
      <c r="H4" s="433"/>
      <c r="I4" s="433"/>
      <c r="J4" s="433"/>
      <c r="K4" s="433"/>
      <c r="L4" s="433"/>
      <c r="M4" s="433"/>
      <c r="N4" s="433"/>
      <c r="O4" s="433"/>
      <c r="P4" s="433"/>
      <c r="Q4" s="434"/>
      <c r="R4" s="427" t="s">
        <v>16</v>
      </c>
      <c r="S4" s="3"/>
      <c r="T4" s="1"/>
      <c r="U4" s="1"/>
      <c r="V4" s="1"/>
    </row>
    <row r="5" spans="1:22" ht="19.899999999999999" customHeight="1" x14ac:dyDescent="0.2">
      <c r="A5" s="428"/>
      <c r="B5" s="428"/>
      <c r="C5" s="430"/>
      <c r="D5" s="430"/>
      <c r="E5" s="431"/>
      <c r="F5" s="14" t="s">
        <v>311</v>
      </c>
      <c r="G5" s="15" t="s">
        <v>312</v>
      </c>
      <c r="H5" s="15" t="s">
        <v>313</v>
      </c>
      <c r="I5" s="15" t="s">
        <v>314</v>
      </c>
      <c r="J5" s="15" t="s">
        <v>315</v>
      </c>
      <c r="K5" s="15" t="s">
        <v>316</v>
      </c>
      <c r="L5" s="15" t="s">
        <v>317</v>
      </c>
      <c r="M5" s="15" t="s">
        <v>318</v>
      </c>
      <c r="N5" s="15" t="s">
        <v>319</v>
      </c>
      <c r="O5" s="15" t="s">
        <v>320</v>
      </c>
      <c r="P5" s="15" t="s">
        <v>321</v>
      </c>
      <c r="Q5" s="16" t="s">
        <v>322</v>
      </c>
      <c r="R5" s="435"/>
      <c r="S5" s="3"/>
      <c r="T5" s="1"/>
      <c r="U5" s="1"/>
      <c r="V5" s="1"/>
    </row>
    <row r="6" spans="1:22" s="6" customFormat="1" ht="16.5" customHeight="1" x14ac:dyDescent="0.25">
      <c r="A6" s="436" t="s">
        <v>107</v>
      </c>
      <c r="B6" s="437"/>
      <c r="C6" s="437"/>
      <c r="D6" s="437"/>
      <c r="E6" s="438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4"/>
      <c r="S6" s="9"/>
      <c r="T6" s="1"/>
      <c r="U6" s="25"/>
      <c r="V6" s="1"/>
    </row>
    <row r="7" spans="1:22" s="6" customFormat="1" ht="16.899999999999999" customHeight="1" x14ac:dyDescent="0.25">
      <c r="A7" s="263">
        <v>1</v>
      </c>
      <c r="B7" s="264" t="s">
        <v>89</v>
      </c>
      <c r="C7" s="265"/>
      <c r="D7" s="265"/>
      <c r="E7" s="266"/>
      <c r="F7" s="243"/>
      <c r="G7" s="244"/>
      <c r="H7" s="244"/>
      <c r="I7" s="243"/>
      <c r="J7" s="245"/>
      <c r="K7" s="244"/>
      <c r="L7" s="244"/>
      <c r="M7" s="243"/>
      <c r="N7" s="245"/>
      <c r="O7" s="243"/>
      <c r="P7" s="243"/>
      <c r="Q7" s="243"/>
      <c r="R7" s="202"/>
      <c r="S7" s="9"/>
      <c r="T7" s="1"/>
      <c r="U7" s="25"/>
      <c r="V7" s="1"/>
    </row>
    <row r="8" spans="1:22" s="6" customFormat="1" ht="16.899999999999999" customHeight="1" x14ac:dyDescent="0.25">
      <c r="A8" s="96">
        <v>1.1000000000000001</v>
      </c>
      <c r="B8" s="97" t="s">
        <v>90</v>
      </c>
      <c r="C8" s="98" t="s">
        <v>20</v>
      </c>
      <c r="D8" s="99" t="s">
        <v>91</v>
      </c>
      <c r="E8" s="100">
        <v>2200</v>
      </c>
      <c r="F8" s="95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11">
        <f>SUM(F8:Q8)</f>
        <v>0</v>
      </c>
      <c r="S8" s="9"/>
      <c r="T8" s="1"/>
      <c r="U8" s="1"/>
      <c r="V8" s="1"/>
    </row>
    <row r="9" spans="1:22" s="6" customFormat="1" ht="16.899999999999999" customHeight="1" x14ac:dyDescent="0.25">
      <c r="A9" s="263">
        <v>2</v>
      </c>
      <c r="B9" s="264" t="s">
        <v>92</v>
      </c>
      <c r="C9" s="267"/>
      <c r="D9" s="265"/>
      <c r="E9" s="268"/>
      <c r="F9" s="245"/>
      <c r="G9" s="244"/>
      <c r="H9" s="243"/>
      <c r="I9" s="245"/>
      <c r="J9" s="244"/>
      <c r="K9" s="244"/>
      <c r="L9" s="243"/>
      <c r="M9" s="245"/>
      <c r="N9" s="244"/>
      <c r="O9" s="244"/>
      <c r="P9" s="244"/>
      <c r="Q9" s="243"/>
      <c r="R9" s="202"/>
      <c r="S9" s="9"/>
      <c r="T9" s="1"/>
      <c r="U9" s="1"/>
      <c r="V9" s="1"/>
    </row>
    <row r="10" spans="1:22" s="6" customFormat="1" ht="16.899999999999999" customHeight="1" x14ac:dyDescent="0.25">
      <c r="A10" s="96">
        <v>2.1</v>
      </c>
      <c r="B10" s="97" t="s">
        <v>93</v>
      </c>
      <c r="C10" s="98" t="s">
        <v>19</v>
      </c>
      <c r="D10" s="99" t="s">
        <v>194</v>
      </c>
      <c r="E10" s="100">
        <v>830.32</v>
      </c>
      <c r="F10" s="95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11">
        <f>SUM(F10:Q10)</f>
        <v>0</v>
      </c>
      <c r="S10" s="9"/>
      <c r="T10" s="1"/>
      <c r="U10" s="1"/>
      <c r="V10" s="1"/>
    </row>
    <row r="11" spans="1:22" s="6" customFormat="1" ht="16.899999999999999" customHeight="1" x14ac:dyDescent="0.25">
      <c r="A11" s="96">
        <v>2.2000000000000002</v>
      </c>
      <c r="B11" s="97" t="s">
        <v>266</v>
      </c>
      <c r="C11" s="98" t="s">
        <v>323</v>
      </c>
      <c r="D11" s="99" t="s">
        <v>280</v>
      </c>
      <c r="E11" s="100">
        <v>1500.14</v>
      </c>
      <c r="F11" s="329"/>
      <c r="G11" s="329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12"/>
      <c r="S11" s="9"/>
      <c r="T11" s="1"/>
      <c r="U11" s="1"/>
      <c r="V11" s="1"/>
    </row>
    <row r="12" spans="1:22" s="6" customFormat="1" ht="16.899999999999999" customHeight="1" x14ac:dyDescent="0.25">
      <c r="A12" s="96">
        <v>2.2999999999999998</v>
      </c>
      <c r="B12" s="97" t="s">
        <v>267</v>
      </c>
      <c r="C12" s="98" t="s">
        <v>19</v>
      </c>
      <c r="D12" s="99" t="s">
        <v>268</v>
      </c>
      <c r="E12" s="100">
        <v>1500.14</v>
      </c>
      <c r="F12" s="329"/>
      <c r="G12" s="329"/>
      <c r="H12" s="329"/>
      <c r="I12" s="329"/>
      <c r="J12" s="329"/>
      <c r="K12" s="329"/>
      <c r="L12" s="329"/>
      <c r="M12" s="329"/>
      <c r="N12" s="329"/>
      <c r="O12" s="329"/>
      <c r="P12" s="329"/>
      <c r="Q12" s="329"/>
      <c r="R12" s="12"/>
      <c r="S12" s="9"/>
      <c r="T12" s="1"/>
      <c r="U12" s="1"/>
      <c r="V12" s="1"/>
    </row>
    <row r="13" spans="1:22" s="6" customFormat="1" ht="16.899999999999999" customHeight="1" x14ac:dyDescent="0.25">
      <c r="A13" s="263">
        <v>3</v>
      </c>
      <c r="B13" s="264" t="s">
        <v>94</v>
      </c>
      <c r="C13" s="267"/>
      <c r="D13" s="265"/>
      <c r="E13" s="268"/>
      <c r="F13" s="246"/>
      <c r="G13" s="245"/>
      <c r="H13" s="244"/>
      <c r="I13" s="243"/>
      <c r="J13" s="243"/>
      <c r="K13" s="245"/>
      <c r="L13" s="244"/>
      <c r="M13" s="244"/>
      <c r="N13" s="244"/>
      <c r="O13" s="244"/>
      <c r="P13" s="244"/>
      <c r="Q13" s="243"/>
      <c r="R13" s="202"/>
      <c r="S13" s="9"/>
      <c r="T13" s="1"/>
      <c r="U13" s="1"/>
      <c r="V13" s="1"/>
    </row>
    <row r="14" spans="1:22" s="6" customFormat="1" ht="16.899999999999999" customHeight="1" x14ac:dyDescent="0.25">
      <c r="A14" s="96">
        <v>3.1</v>
      </c>
      <c r="B14" s="97" t="s">
        <v>197</v>
      </c>
      <c r="C14" s="98" t="s">
        <v>246</v>
      </c>
      <c r="D14" s="98" t="s">
        <v>195</v>
      </c>
      <c r="E14" s="101">
        <v>749</v>
      </c>
      <c r="F14" s="95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11">
        <f t="shared" ref="R14:R89" si="0">SUM(F14:Q14)</f>
        <v>0</v>
      </c>
      <c r="S14" s="9"/>
      <c r="T14" s="1"/>
      <c r="U14" s="1"/>
      <c r="V14" s="1"/>
    </row>
    <row r="15" spans="1:22" s="6" customFormat="1" ht="16.899999999999999" customHeight="1" x14ac:dyDescent="0.25">
      <c r="A15" s="102">
        <v>3.2</v>
      </c>
      <c r="B15" s="97" t="s">
        <v>193</v>
      </c>
      <c r="C15" s="98" t="s">
        <v>246</v>
      </c>
      <c r="D15" s="98" t="s">
        <v>195</v>
      </c>
      <c r="E15" s="101">
        <v>720</v>
      </c>
      <c r="F15" s="95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11">
        <f t="shared" si="0"/>
        <v>0</v>
      </c>
      <c r="S15" s="9"/>
      <c r="T15" s="44"/>
      <c r="U15" s="1"/>
      <c r="V15" s="1"/>
    </row>
    <row r="16" spans="1:22" s="6" customFormat="1" ht="16.899999999999999" customHeight="1" x14ac:dyDescent="0.25">
      <c r="A16" s="96">
        <v>3.3</v>
      </c>
      <c r="B16" s="97" t="s">
        <v>196</v>
      </c>
      <c r="C16" s="98" t="s">
        <v>246</v>
      </c>
      <c r="D16" s="98" t="s">
        <v>195</v>
      </c>
      <c r="E16" s="101">
        <v>1270.0899999999999</v>
      </c>
      <c r="F16" s="95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11">
        <f t="shared" si="0"/>
        <v>0</v>
      </c>
      <c r="S16" s="9"/>
      <c r="T16" s="25"/>
      <c r="U16" s="1"/>
      <c r="V16" s="1"/>
    </row>
    <row r="17" spans="1:22" s="6" customFormat="1" ht="16.899999999999999" customHeight="1" x14ac:dyDescent="0.25">
      <c r="A17" s="102">
        <v>3.4</v>
      </c>
      <c r="B17" s="97" t="s">
        <v>95</v>
      </c>
      <c r="C17" s="98" t="s">
        <v>246</v>
      </c>
      <c r="D17" s="98" t="s">
        <v>195</v>
      </c>
      <c r="E17" s="101">
        <v>790</v>
      </c>
      <c r="F17" s="95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11">
        <f t="shared" si="0"/>
        <v>0</v>
      </c>
      <c r="S17" s="9"/>
      <c r="T17" s="1"/>
      <c r="U17" s="1"/>
      <c r="V17" s="1"/>
    </row>
    <row r="18" spans="1:22" s="6" customFormat="1" ht="16.899999999999999" customHeight="1" x14ac:dyDescent="0.25">
      <c r="A18" s="96">
        <v>3.5</v>
      </c>
      <c r="B18" s="97" t="s">
        <v>199</v>
      </c>
      <c r="C18" s="98" t="s">
        <v>246</v>
      </c>
      <c r="D18" s="98" t="s">
        <v>195</v>
      </c>
      <c r="E18" s="101">
        <v>670</v>
      </c>
      <c r="F18" s="95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11">
        <f t="shared" si="0"/>
        <v>0</v>
      </c>
      <c r="S18" s="9"/>
      <c r="T18" s="1"/>
      <c r="U18" s="1"/>
      <c r="V18" s="1"/>
    </row>
    <row r="19" spans="1:22" s="6" customFormat="1" ht="16.899999999999999" customHeight="1" x14ac:dyDescent="0.25">
      <c r="A19" s="102">
        <v>3.6</v>
      </c>
      <c r="B19" s="97" t="s">
        <v>199</v>
      </c>
      <c r="C19" s="98" t="s">
        <v>246</v>
      </c>
      <c r="D19" s="98" t="s">
        <v>195</v>
      </c>
      <c r="E19" s="101">
        <v>740</v>
      </c>
      <c r="F19" s="95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11">
        <f t="shared" si="0"/>
        <v>0</v>
      </c>
      <c r="S19" s="9"/>
      <c r="T19" s="1"/>
      <c r="U19" s="1"/>
      <c r="V19" s="1"/>
    </row>
    <row r="20" spans="1:22" s="6" customFormat="1" ht="16.899999999999999" customHeight="1" x14ac:dyDescent="0.25">
      <c r="A20" s="96">
        <v>3.7</v>
      </c>
      <c r="B20" s="103" t="s">
        <v>198</v>
      </c>
      <c r="C20" s="98" t="s">
        <v>246</v>
      </c>
      <c r="D20" s="104" t="s">
        <v>195</v>
      </c>
      <c r="E20" s="105">
        <v>1900</v>
      </c>
      <c r="F20" s="95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11">
        <f t="shared" si="0"/>
        <v>0</v>
      </c>
      <c r="S20" s="9"/>
      <c r="T20" s="1"/>
      <c r="U20" s="1"/>
      <c r="V20" s="1"/>
    </row>
    <row r="21" spans="1:22" s="6" customFormat="1" ht="31.9" customHeight="1" x14ac:dyDescent="0.25">
      <c r="A21" s="263">
        <v>4</v>
      </c>
      <c r="B21" s="264" t="s">
        <v>272</v>
      </c>
      <c r="C21" s="265"/>
      <c r="D21" s="265"/>
      <c r="E21" s="268"/>
      <c r="F21" s="336"/>
      <c r="G21" s="336"/>
      <c r="H21" s="336"/>
      <c r="I21" s="336"/>
      <c r="J21" s="336"/>
      <c r="K21" s="336"/>
      <c r="L21" s="336"/>
      <c r="M21" s="336"/>
      <c r="N21" s="336"/>
      <c r="O21" s="336"/>
      <c r="P21" s="336"/>
      <c r="Q21" s="336"/>
      <c r="R21" s="214"/>
      <c r="S21" s="9"/>
      <c r="T21" s="1"/>
      <c r="U21" s="1"/>
      <c r="V21" s="1"/>
    </row>
    <row r="22" spans="1:22" s="6" customFormat="1" ht="16.899999999999999" customHeight="1" x14ac:dyDescent="0.25">
      <c r="A22" s="96">
        <v>4.0999999999999996</v>
      </c>
      <c r="B22" s="97" t="s">
        <v>269</v>
      </c>
      <c r="C22" s="98" t="s">
        <v>20</v>
      </c>
      <c r="D22" s="330" t="s">
        <v>270</v>
      </c>
      <c r="E22" s="100">
        <v>1800</v>
      </c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11"/>
      <c r="S22" s="9"/>
      <c r="T22" s="1"/>
      <c r="U22" s="1"/>
      <c r="V22" s="1"/>
    </row>
    <row r="23" spans="1:22" s="6" customFormat="1" ht="16.899999999999999" customHeight="1" x14ac:dyDescent="0.25">
      <c r="A23" s="96">
        <v>4.2</v>
      </c>
      <c r="B23" s="97" t="s">
        <v>271</v>
      </c>
      <c r="C23" s="98" t="s">
        <v>20</v>
      </c>
      <c r="D23" s="330" t="s">
        <v>270</v>
      </c>
      <c r="E23" s="100">
        <v>2200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11"/>
      <c r="S23" s="9"/>
      <c r="T23" s="1"/>
      <c r="U23" s="1"/>
      <c r="V23" s="1"/>
    </row>
    <row r="24" spans="1:22" s="6" customFormat="1" ht="16.899999999999999" customHeight="1" x14ac:dyDescent="0.25">
      <c r="A24" s="331">
        <v>5</v>
      </c>
      <c r="B24" s="332" t="s">
        <v>273</v>
      </c>
      <c r="C24" s="333"/>
      <c r="D24" s="334" t="s">
        <v>324</v>
      </c>
      <c r="E24" s="335"/>
      <c r="F24" s="336"/>
      <c r="G24" s="336"/>
      <c r="H24" s="336"/>
      <c r="I24" s="336"/>
      <c r="J24" s="336"/>
      <c r="K24" s="336"/>
      <c r="L24" s="336"/>
      <c r="M24" s="336"/>
      <c r="N24" s="336"/>
      <c r="O24" s="336"/>
      <c r="P24" s="336"/>
      <c r="Q24" s="336"/>
      <c r="R24" s="214"/>
      <c r="S24" s="9"/>
      <c r="T24" s="1"/>
      <c r="U24" s="1"/>
      <c r="V24" s="1"/>
    </row>
    <row r="25" spans="1:22" s="6" customFormat="1" ht="16.899999999999999" customHeight="1" x14ac:dyDescent="0.25">
      <c r="A25" s="269">
        <v>6</v>
      </c>
      <c r="B25" s="264" t="s">
        <v>96</v>
      </c>
      <c r="C25" s="265"/>
      <c r="D25" s="265"/>
      <c r="E25" s="268"/>
      <c r="F25" s="246"/>
      <c r="G25" s="243"/>
      <c r="H25" s="243"/>
      <c r="I25" s="245"/>
      <c r="J25" s="244"/>
      <c r="K25" s="244"/>
      <c r="L25" s="243"/>
      <c r="M25" s="243"/>
      <c r="N25" s="245"/>
      <c r="O25" s="244"/>
      <c r="P25" s="243"/>
      <c r="Q25" s="245"/>
      <c r="R25" s="210"/>
      <c r="S25" s="9"/>
      <c r="T25" s="1"/>
      <c r="U25" s="1"/>
      <c r="V25" s="1"/>
    </row>
    <row r="26" spans="1:22" s="6" customFormat="1" ht="16.899999999999999" customHeight="1" x14ac:dyDescent="0.25">
      <c r="A26" s="106" t="s">
        <v>325</v>
      </c>
      <c r="B26" s="97" t="s">
        <v>202</v>
      </c>
      <c r="C26" s="99" t="s">
        <v>248</v>
      </c>
      <c r="D26" s="99" t="s">
        <v>211</v>
      </c>
      <c r="E26" s="100" t="s">
        <v>277</v>
      </c>
      <c r="F26" s="95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11">
        <f t="shared" si="0"/>
        <v>0</v>
      </c>
      <c r="S26" s="9"/>
      <c r="T26" s="1"/>
      <c r="U26" s="1"/>
      <c r="V26" s="1"/>
    </row>
    <row r="27" spans="1:22" s="6" customFormat="1" ht="16.899999999999999" customHeight="1" x14ac:dyDescent="0.25">
      <c r="A27" s="106" t="s">
        <v>326</v>
      </c>
      <c r="B27" s="97" t="s">
        <v>203</v>
      </c>
      <c r="C27" s="99" t="s">
        <v>97</v>
      </c>
      <c r="D27" s="99" t="s">
        <v>200</v>
      </c>
      <c r="E27" s="100">
        <v>30</v>
      </c>
      <c r="F27" s="95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11">
        <f t="shared" si="0"/>
        <v>0</v>
      </c>
      <c r="S27" s="9"/>
      <c r="T27" s="1"/>
      <c r="U27" s="1"/>
      <c r="V27" s="1"/>
    </row>
    <row r="28" spans="1:22" s="6" customFormat="1" ht="16.899999999999999" customHeight="1" x14ac:dyDescent="0.25">
      <c r="A28" s="106" t="s">
        <v>327</v>
      </c>
      <c r="B28" s="97" t="s">
        <v>99</v>
      </c>
      <c r="C28" s="99" t="s">
        <v>97</v>
      </c>
      <c r="D28" s="99" t="s">
        <v>200</v>
      </c>
      <c r="E28" s="100">
        <v>60</v>
      </c>
      <c r="F28" s="95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11">
        <f t="shared" si="0"/>
        <v>0</v>
      </c>
      <c r="S28" s="9"/>
      <c r="T28" s="1"/>
      <c r="U28" s="1"/>
      <c r="V28" s="1"/>
    </row>
    <row r="29" spans="1:22" s="6" customFormat="1" ht="16.899999999999999" customHeight="1" x14ac:dyDescent="0.25">
      <c r="A29" s="106" t="s">
        <v>328</v>
      </c>
      <c r="B29" s="97" t="s">
        <v>204</v>
      </c>
      <c r="C29" s="99" t="s">
        <v>97</v>
      </c>
      <c r="D29" s="99" t="s">
        <v>200</v>
      </c>
      <c r="E29" s="100">
        <v>32</v>
      </c>
      <c r="F29" s="95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11">
        <f t="shared" si="0"/>
        <v>0</v>
      </c>
      <c r="S29" s="9"/>
      <c r="T29" s="1"/>
      <c r="U29" s="1"/>
      <c r="V29" s="1"/>
    </row>
    <row r="30" spans="1:22" s="6" customFormat="1" ht="16.899999999999999" customHeight="1" x14ac:dyDescent="0.25">
      <c r="A30" s="106" t="s">
        <v>329</v>
      </c>
      <c r="B30" s="97" t="s">
        <v>205</v>
      </c>
      <c r="C30" s="99" t="s">
        <v>97</v>
      </c>
      <c r="D30" s="99" t="s">
        <v>200</v>
      </c>
      <c r="E30" s="100">
        <v>32</v>
      </c>
      <c r="F30" s="95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11">
        <f t="shared" si="0"/>
        <v>0</v>
      </c>
      <c r="S30" s="9"/>
      <c r="T30" s="1"/>
      <c r="U30" s="1"/>
      <c r="V30" s="1"/>
    </row>
    <row r="31" spans="1:22" s="6" customFormat="1" ht="16.899999999999999" customHeight="1" x14ac:dyDescent="0.25">
      <c r="A31" s="106" t="s">
        <v>330</v>
      </c>
      <c r="B31" s="97" t="s">
        <v>206</v>
      </c>
      <c r="C31" s="99" t="s">
        <v>248</v>
      </c>
      <c r="D31" s="99" t="s">
        <v>211</v>
      </c>
      <c r="E31" s="100">
        <v>200</v>
      </c>
      <c r="F31" s="95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11">
        <f t="shared" si="0"/>
        <v>0</v>
      </c>
      <c r="S31" s="9"/>
      <c r="T31" s="1"/>
      <c r="U31" s="1"/>
      <c r="V31" s="1"/>
    </row>
    <row r="32" spans="1:22" s="6" customFormat="1" ht="16.899999999999999" customHeight="1" x14ac:dyDescent="0.25">
      <c r="A32" s="106" t="s">
        <v>331</v>
      </c>
      <c r="B32" s="97" t="s">
        <v>207</v>
      </c>
      <c r="C32" s="99" t="s">
        <v>248</v>
      </c>
      <c r="D32" s="99" t="s">
        <v>211</v>
      </c>
      <c r="E32" s="100">
        <v>140</v>
      </c>
      <c r="F32" s="95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11">
        <f t="shared" si="0"/>
        <v>0</v>
      </c>
      <c r="S32" s="9"/>
      <c r="T32" s="1"/>
      <c r="U32" s="1"/>
      <c r="V32" s="1"/>
    </row>
    <row r="33" spans="1:22" s="6" customFormat="1" ht="16.899999999999999" customHeight="1" x14ac:dyDescent="0.25">
      <c r="A33" s="106" t="s">
        <v>332</v>
      </c>
      <c r="B33" s="97" t="s">
        <v>275</v>
      </c>
      <c r="C33" s="99" t="s">
        <v>97</v>
      </c>
      <c r="D33" s="99" t="s">
        <v>200</v>
      </c>
      <c r="E33" s="100">
        <v>79</v>
      </c>
      <c r="F33" s="95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11">
        <f t="shared" si="0"/>
        <v>0</v>
      </c>
      <c r="S33" s="9"/>
      <c r="T33" s="1"/>
      <c r="U33" s="1"/>
      <c r="V33" s="1"/>
    </row>
    <row r="34" spans="1:22" s="6" customFormat="1" ht="16.899999999999999" customHeight="1" x14ac:dyDescent="0.25">
      <c r="A34" s="106" t="s">
        <v>333</v>
      </c>
      <c r="B34" s="97" t="s">
        <v>208</v>
      </c>
      <c r="C34" s="99" t="s">
        <v>97</v>
      </c>
      <c r="D34" s="99" t="s">
        <v>200</v>
      </c>
      <c r="E34" s="100">
        <v>38</v>
      </c>
      <c r="F34" s="95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11">
        <f t="shared" si="0"/>
        <v>0</v>
      </c>
      <c r="S34" s="9"/>
      <c r="T34" s="1"/>
      <c r="U34" s="1"/>
      <c r="V34" s="1"/>
    </row>
    <row r="35" spans="1:22" s="6" customFormat="1" ht="16.899999999999999" customHeight="1" x14ac:dyDescent="0.25">
      <c r="A35" s="106" t="s">
        <v>334</v>
      </c>
      <c r="B35" s="97" t="s">
        <v>209</v>
      </c>
      <c r="C35" s="99" t="s">
        <v>248</v>
      </c>
      <c r="D35" s="99" t="s">
        <v>211</v>
      </c>
      <c r="E35" s="100" t="s">
        <v>276</v>
      </c>
      <c r="F35" s="95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11">
        <f t="shared" si="0"/>
        <v>0</v>
      </c>
      <c r="S35" s="9"/>
      <c r="T35" s="1"/>
      <c r="U35" s="1"/>
      <c r="V35" s="1"/>
    </row>
    <row r="36" spans="1:22" s="6" customFormat="1" ht="16.899999999999999" customHeight="1" x14ac:dyDescent="0.25">
      <c r="A36" s="106" t="s">
        <v>335</v>
      </c>
      <c r="B36" s="97" t="s">
        <v>204</v>
      </c>
      <c r="C36" s="99" t="s">
        <v>18</v>
      </c>
      <c r="D36" s="99" t="s">
        <v>212</v>
      </c>
      <c r="E36" s="100" t="s">
        <v>278</v>
      </c>
      <c r="F36" s="95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11">
        <f t="shared" si="0"/>
        <v>0</v>
      </c>
      <c r="S36" s="9"/>
      <c r="T36" s="1"/>
      <c r="U36" s="1"/>
      <c r="V36" s="1"/>
    </row>
    <row r="37" spans="1:22" s="6" customFormat="1" ht="16.899999999999999" customHeight="1" x14ac:dyDescent="0.25">
      <c r="A37" s="106" t="s">
        <v>336</v>
      </c>
      <c r="B37" s="97" t="s">
        <v>210</v>
      </c>
      <c r="C37" s="99" t="s">
        <v>97</v>
      </c>
      <c r="D37" s="99" t="s">
        <v>200</v>
      </c>
      <c r="E37" s="100">
        <v>42</v>
      </c>
      <c r="F37" s="95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11">
        <f t="shared" si="0"/>
        <v>0</v>
      </c>
      <c r="S37" s="9"/>
      <c r="T37" s="1"/>
      <c r="U37" s="1"/>
      <c r="V37" s="1"/>
    </row>
    <row r="38" spans="1:22" s="6" customFormat="1" ht="16.899999999999999" customHeight="1" x14ac:dyDescent="0.25">
      <c r="A38" s="106" t="s">
        <v>337</v>
      </c>
      <c r="B38" s="97" t="s">
        <v>105</v>
      </c>
      <c r="C38" s="99" t="s">
        <v>97</v>
      </c>
      <c r="D38" s="99" t="s">
        <v>200</v>
      </c>
      <c r="E38" s="100">
        <v>33</v>
      </c>
      <c r="F38" s="95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11">
        <f t="shared" si="0"/>
        <v>0</v>
      </c>
      <c r="S38" s="9"/>
      <c r="T38" s="1"/>
      <c r="U38" s="1"/>
      <c r="V38" s="1"/>
    </row>
    <row r="39" spans="1:22" s="6" customFormat="1" ht="16.899999999999999" customHeight="1" x14ac:dyDescent="0.25">
      <c r="A39" s="106" t="s">
        <v>338</v>
      </c>
      <c r="B39" s="97" t="s">
        <v>230</v>
      </c>
      <c r="C39" s="99" t="s">
        <v>97</v>
      </c>
      <c r="D39" s="99" t="s">
        <v>200</v>
      </c>
      <c r="E39" s="100">
        <v>45</v>
      </c>
      <c r="F39" s="95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11">
        <f t="shared" si="0"/>
        <v>0</v>
      </c>
      <c r="S39" s="9"/>
      <c r="T39" s="1"/>
      <c r="U39" s="1"/>
      <c r="V39" s="1"/>
    </row>
    <row r="40" spans="1:22" s="6" customFormat="1" ht="16.899999999999999" customHeight="1" x14ac:dyDescent="0.25">
      <c r="A40" s="106" t="s">
        <v>339</v>
      </c>
      <c r="B40" s="97" t="s">
        <v>231</v>
      </c>
      <c r="C40" s="99" t="s">
        <v>97</v>
      </c>
      <c r="D40" s="99" t="s">
        <v>200</v>
      </c>
      <c r="E40" s="100">
        <v>90</v>
      </c>
      <c r="F40" s="95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11">
        <f t="shared" si="0"/>
        <v>0</v>
      </c>
      <c r="S40" s="9"/>
      <c r="T40" s="1"/>
      <c r="U40" s="1"/>
      <c r="V40" s="1"/>
    </row>
    <row r="41" spans="1:22" s="6" customFormat="1" ht="16.899999999999999" customHeight="1" x14ac:dyDescent="0.25">
      <c r="A41" s="106" t="s">
        <v>340</v>
      </c>
      <c r="B41" s="97" t="s">
        <v>232</v>
      </c>
      <c r="C41" s="99" t="s">
        <v>97</v>
      </c>
      <c r="D41" s="99" t="s">
        <v>200</v>
      </c>
      <c r="E41" s="100">
        <v>45</v>
      </c>
      <c r="F41" s="95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11">
        <f t="shared" si="0"/>
        <v>0</v>
      </c>
      <c r="S41" s="9"/>
      <c r="T41" s="1"/>
      <c r="U41" s="1"/>
      <c r="V41" s="1"/>
    </row>
    <row r="42" spans="1:22" s="6" customFormat="1" ht="16.899999999999999" customHeight="1" x14ac:dyDescent="0.25">
      <c r="A42" s="106" t="s">
        <v>341</v>
      </c>
      <c r="B42" s="97" t="s">
        <v>154</v>
      </c>
      <c r="C42" s="99" t="s">
        <v>248</v>
      </c>
      <c r="D42" s="99" t="s">
        <v>211</v>
      </c>
      <c r="E42" s="100" t="s">
        <v>342</v>
      </c>
      <c r="F42" s="95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11">
        <f t="shared" si="0"/>
        <v>0</v>
      </c>
      <c r="S42" s="9"/>
      <c r="T42" s="1"/>
      <c r="U42" s="1"/>
      <c r="V42" s="1"/>
    </row>
    <row r="43" spans="1:22" s="6" customFormat="1" ht="16.899999999999999" customHeight="1" x14ac:dyDescent="0.25">
      <c r="A43" s="270">
        <v>7</v>
      </c>
      <c r="B43" s="264" t="s">
        <v>100</v>
      </c>
      <c r="C43" s="271"/>
      <c r="D43" s="272"/>
      <c r="E43" s="273"/>
      <c r="F43" s="245"/>
      <c r="G43" s="243"/>
      <c r="H43" s="243"/>
      <c r="I43" s="245"/>
      <c r="J43" s="243"/>
      <c r="K43" s="245"/>
      <c r="L43" s="244"/>
      <c r="M43" s="244"/>
      <c r="N43" s="244"/>
      <c r="O43" s="244"/>
      <c r="P43" s="244"/>
      <c r="Q43" s="244"/>
      <c r="R43" s="210"/>
      <c r="S43" s="9"/>
      <c r="T43" s="1"/>
      <c r="U43" s="1"/>
      <c r="V43" s="1"/>
    </row>
    <row r="44" spans="1:22" s="6" customFormat="1" ht="18.75" customHeight="1" x14ac:dyDescent="0.25">
      <c r="A44" s="96">
        <v>7.1</v>
      </c>
      <c r="B44" s="97" t="s">
        <v>220</v>
      </c>
      <c r="C44" s="99" t="s">
        <v>97</v>
      </c>
      <c r="D44" s="99" t="s">
        <v>200</v>
      </c>
      <c r="E44" s="107">
        <v>45</v>
      </c>
      <c r="F44" s="95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11">
        <f t="shared" si="0"/>
        <v>0</v>
      </c>
      <c r="S44" s="9"/>
      <c r="T44" s="1"/>
      <c r="U44" s="1"/>
      <c r="V44" s="1"/>
    </row>
    <row r="45" spans="1:22" s="6" customFormat="1" ht="16.899999999999999" customHeight="1" x14ac:dyDescent="0.25">
      <c r="A45" s="102">
        <v>7.2</v>
      </c>
      <c r="B45" s="97" t="s">
        <v>221</v>
      </c>
      <c r="C45" s="99" t="s">
        <v>97</v>
      </c>
      <c r="D45" s="99" t="s">
        <v>200</v>
      </c>
      <c r="E45" s="101">
        <v>60</v>
      </c>
      <c r="F45" s="95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11">
        <f t="shared" si="0"/>
        <v>0</v>
      </c>
      <c r="S45" s="9"/>
      <c r="T45" s="1"/>
      <c r="U45" s="1"/>
      <c r="V45" s="1"/>
    </row>
    <row r="46" spans="1:22" s="6" customFormat="1" ht="16.899999999999999" customHeight="1" x14ac:dyDescent="0.25">
      <c r="A46" s="96">
        <v>7.3</v>
      </c>
      <c r="B46" s="97" t="s">
        <v>99</v>
      </c>
      <c r="C46" s="99" t="s">
        <v>97</v>
      </c>
      <c r="D46" s="99" t="s">
        <v>200</v>
      </c>
      <c r="E46" s="101">
        <v>52</v>
      </c>
      <c r="F46" s="95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11">
        <f t="shared" si="0"/>
        <v>0</v>
      </c>
      <c r="S46" s="9"/>
      <c r="T46" s="1"/>
      <c r="U46" s="1"/>
      <c r="V46" s="1"/>
    </row>
    <row r="47" spans="1:22" s="6" customFormat="1" ht="16.899999999999999" customHeight="1" x14ac:dyDescent="0.25">
      <c r="A47" s="102">
        <v>7.4</v>
      </c>
      <c r="B47" s="97" t="s">
        <v>154</v>
      </c>
      <c r="C47" s="99" t="s">
        <v>97</v>
      </c>
      <c r="D47" s="99" t="s">
        <v>282</v>
      </c>
      <c r="E47" s="101">
        <v>300</v>
      </c>
      <c r="F47" s="95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11">
        <f t="shared" si="0"/>
        <v>0</v>
      </c>
      <c r="S47" s="9"/>
      <c r="T47" s="1"/>
      <c r="U47" s="1"/>
      <c r="V47" s="1"/>
    </row>
    <row r="48" spans="1:22" s="6" customFormat="1" ht="16.899999999999999" customHeight="1" x14ac:dyDescent="0.25">
      <c r="A48" s="96">
        <v>7.5</v>
      </c>
      <c r="B48" s="97" t="s">
        <v>154</v>
      </c>
      <c r="C48" s="99" t="s">
        <v>248</v>
      </c>
      <c r="D48" s="99" t="s">
        <v>211</v>
      </c>
      <c r="E48" s="101" t="s">
        <v>281</v>
      </c>
      <c r="F48" s="95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11">
        <f t="shared" si="0"/>
        <v>0</v>
      </c>
      <c r="S48" s="9"/>
      <c r="T48" s="1"/>
      <c r="U48" s="1"/>
      <c r="V48" s="1"/>
    </row>
    <row r="49" spans="1:22" s="6" customFormat="1" ht="16.899999999999999" customHeight="1" x14ac:dyDescent="0.25">
      <c r="A49" s="102">
        <v>7.6</v>
      </c>
      <c r="B49" s="97" t="s">
        <v>283</v>
      </c>
      <c r="C49" s="99" t="s">
        <v>97</v>
      </c>
      <c r="D49" s="99" t="s">
        <v>200</v>
      </c>
      <c r="E49" s="101">
        <v>54</v>
      </c>
      <c r="F49" s="95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11">
        <f t="shared" si="0"/>
        <v>0</v>
      </c>
      <c r="S49" s="9"/>
      <c r="T49" s="1"/>
      <c r="U49" s="1"/>
      <c r="V49" s="1"/>
    </row>
    <row r="50" spans="1:22" s="6" customFormat="1" ht="16.899999999999999" customHeight="1" x14ac:dyDescent="0.25">
      <c r="A50" s="96">
        <v>7.7</v>
      </c>
      <c r="B50" s="97" t="s">
        <v>154</v>
      </c>
      <c r="C50" s="99" t="s">
        <v>97</v>
      </c>
      <c r="D50" s="99" t="s">
        <v>200</v>
      </c>
      <c r="E50" s="101">
        <v>50</v>
      </c>
      <c r="F50" s="95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11">
        <f t="shared" si="0"/>
        <v>0</v>
      </c>
      <c r="S50" s="9"/>
      <c r="T50" s="1"/>
      <c r="U50" s="1"/>
      <c r="V50" s="1"/>
    </row>
    <row r="51" spans="1:22" s="6" customFormat="1" ht="16.899999999999999" customHeight="1" x14ac:dyDescent="0.25">
      <c r="A51" s="102">
        <v>7.8</v>
      </c>
      <c r="B51" s="97" t="s">
        <v>283</v>
      </c>
      <c r="C51" s="99" t="s">
        <v>97</v>
      </c>
      <c r="D51" s="99" t="s">
        <v>200</v>
      </c>
      <c r="E51" s="101">
        <v>50</v>
      </c>
      <c r="F51" s="95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11">
        <f t="shared" si="0"/>
        <v>0</v>
      </c>
      <c r="S51" s="9"/>
      <c r="T51" s="1"/>
      <c r="U51" s="1"/>
      <c r="V51" s="1"/>
    </row>
    <row r="52" spans="1:22" s="6" customFormat="1" ht="16.899999999999999" customHeight="1" x14ac:dyDescent="0.25">
      <c r="A52" s="96">
        <v>7.9</v>
      </c>
      <c r="B52" s="97" t="s">
        <v>284</v>
      </c>
      <c r="C52" s="99" t="s">
        <v>18</v>
      </c>
      <c r="D52" s="99" t="s">
        <v>212</v>
      </c>
      <c r="E52" s="101" t="s">
        <v>285</v>
      </c>
      <c r="F52" s="95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11">
        <f t="shared" si="0"/>
        <v>0</v>
      </c>
      <c r="S52" s="9"/>
      <c r="T52" s="1"/>
      <c r="U52" s="1"/>
      <c r="V52" s="1"/>
    </row>
    <row r="53" spans="1:22" s="6" customFormat="1" ht="16.899999999999999" customHeight="1" x14ac:dyDescent="0.25">
      <c r="A53" s="337">
        <v>7.1</v>
      </c>
      <c r="B53" s="97" t="s">
        <v>219</v>
      </c>
      <c r="C53" s="99" t="s">
        <v>249</v>
      </c>
      <c r="D53" s="99" t="s">
        <v>223</v>
      </c>
      <c r="E53" s="101" t="s">
        <v>286</v>
      </c>
      <c r="F53" s="95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11">
        <f t="shared" si="0"/>
        <v>0</v>
      </c>
      <c r="S53" s="9"/>
      <c r="T53" s="1"/>
      <c r="U53" s="1"/>
      <c r="V53" s="1"/>
    </row>
    <row r="54" spans="1:22" s="6" customFormat="1" ht="16.899999999999999" customHeight="1" x14ac:dyDescent="0.25">
      <c r="A54" s="96">
        <v>7.11</v>
      </c>
      <c r="B54" s="97" t="s">
        <v>105</v>
      </c>
      <c r="C54" s="99" t="s">
        <v>97</v>
      </c>
      <c r="D54" s="108" t="s">
        <v>200</v>
      </c>
      <c r="E54" s="109">
        <v>47</v>
      </c>
      <c r="F54" s="95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11">
        <f t="shared" si="0"/>
        <v>0</v>
      </c>
      <c r="S54" s="9"/>
      <c r="T54" s="1"/>
      <c r="U54" s="1"/>
      <c r="V54" s="1"/>
    </row>
    <row r="55" spans="1:22" s="6" customFormat="1" ht="16.899999999999999" customHeight="1" x14ac:dyDescent="0.25">
      <c r="A55" s="270">
        <v>8</v>
      </c>
      <c r="B55" s="264" t="s">
        <v>101</v>
      </c>
      <c r="C55" s="265"/>
      <c r="D55" s="265"/>
      <c r="E55" s="273"/>
      <c r="F55" s="341"/>
      <c r="G55" s="243"/>
      <c r="H55" s="245"/>
      <c r="I55" s="243"/>
      <c r="J55" s="245"/>
      <c r="K55" s="244"/>
      <c r="L55" s="244"/>
      <c r="M55" s="244"/>
      <c r="N55" s="244"/>
      <c r="O55" s="243"/>
      <c r="P55" s="245"/>
      <c r="Q55" s="244"/>
      <c r="R55" s="210"/>
      <c r="S55" s="9"/>
      <c r="T55" s="1"/>
      <c r="U55" s="1"/>
      <c r="V55" s="1"/>
    </row>
    <row r="56" spans="1:22" s="6" customFormat="1" ht="16.899999999999999" customHeight="1" x14ac:dyDescent="0.25">
      <c r="A56" s="96">
        <v>8.1</v>
      </c>
      <c r="B56" s="97" t="s">
        <v>203</v>
      </c>
      <c r="C56" s="99" t="s">
        <v>97</v>
      </c>
      <c r="D56" s="99" t="s">
        <v>200</v>
      </c>
      <c r="E56" s="101">
        <v>50</v>
      </c>
      <c r="F56" s="95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11">
        <f t="shared" si="0"/>
        <v>0</v>
      </c>
      <c r="S56" s="9"/>
      <c r="T56" s="1"/>
      <c r="U56" s="1"/>
      <c r="V56" s="1"/>
    </row>
    <row r="57" spans="1:22" s="6" customFormat="1" ht="18" customHeight="1" x14ac:dyDescent="0.25">
      <c r="A57" s="96">
        <v>8.1999999999999993</v>
      </c>
      <c r="B57" s="97" t="s">
        <v>99</v>
      </c>
      <c r="C57" s="99" t="s">
        <v>97</v>
      </c>
      <c r="D57" s="99" t="s">
        <v>200</v>
      </c>
      <c r="E57" s="107">
        <v>50</v>
      </c>
      <c r="F57" s="95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11">
        <f>SUM(F57:Q57)</f>
        <v>0</v>
      </c>
      <c r="S57" s="9"/>
      <c r="T57" s="1"/>
      <c r="U57" s="1"/>
      <c r="V57" s="1"/>
    </row>
    <row r="58" spans="1:22" s="6" customFormat="1" ht="18.75" customHeight="1" x14ac:dyDescent="0.25">
      <c r="A58" s="96">
        <v>8.3000000000000007</v>
      </c>
      <c r="B58" s="97" t="s">
        <v>154</v>
      </c>
      <c r="C58" s="99" t="s">
        <v>18</v>
      </c>
      <c r="D58" s="99" t="s">
        <v>225</v>
      </c>
      <c r="E58" s="101" t="s">
        <v>279</v>
      </c>
      <c r="F58" s="95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11">
        <f t="shared" si="0"/>
        <v>0</v>
      </c>
      <c r="S58" s="9"/>
      <c r="T58" s="1"/>
      <c r="U58" s="1"/>
      <c r="V58" s="1"/>
    </row>
    <row r="59" spans="1:22" s="6" customFormat="1" ht="16.899999999999999" customHeight="1" x14ac:dyDescent="0.25">
      <c r="A59" s="96">
        <v>8.4</v>
      </c>
      <c r="B59" s="97" t="s">
        <v>154</v>
      </c>
      <c r="C59" s="99" t="s">
        <v>248</v>
      </c>
      <c r="D59" s="99" t="s">
        <v>211</v>
      </c>
      <c r="E59" s="101" t="s">
        <v>281</v>
      </c>
      <c r="F59" s="95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11">
        <f t="shared" si="0"/>
        <v>0</v>
      </c>
      <c r="S59" s="9"/>
      <c r="T59" s="1"/>
      <c r="U59" s="1"/>
      <c r="V59" s="1"/>
    </row>
    <row r="60" spans="1:22" s="6" customFormat="1" ht="16.899999999999999" customHeight="1" x14ac:dyDescent="0.25">
      <c r="A60" s="96">
        <v>8.5</v>
      </c>
      <c r="B60" s="97" t="s">
        <v>283</v>
      </c>
      <c r="C60" s="99" t="s">
        <v>97</v>
      </c>
      <c r="D60" s="99" t="s">
        <v>200</v>
      </c>
      <c r="E60" s="101">
        <v>54</v>
      </c>
      <c r="F60" s="95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11">
        <f t="shared" si="0"/>
        <v>0</v>
      </c>
      <c r="S60" s="9"/>
      <c r="T60" s="1"/>
      <c r="U60" s="1"/>
      <c r="V60" s="1"/>
    </row>
    <row r="61" spans="1:22" s="6" customFormat="1" ht="15" customHeight="1" x14ac:dyDescent="0.25">
      <c r="A61" s="96">
        <v>8.6</v>
      </c>
      <c r="B61" s="110" t="s">
        <v>154</v>
      </c>
      <c r="C61" s="99" t="s">
        <v>97</v>
      </c>
      <c r="D61" s="111" t="s">
        <v>200</v>
      </c>
      <c r="E61" s="101">
        <v>50</v>
      </c>
      <c r="F61" s="95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11">
        <f t="shared" si="0"/>
        <v>0</v>
      </c>
      <c r="S61" s="9"/>
      <c r="T61" s="1"/>
      <c r="U61" s="1"/>
      <c r="V61" s="1"/>
    </row>
    <row r="62" spans="1:22" s="6" customFormat="1" ht="16.899999999999999" customHeight="1" x14ac:dyDescent="0.25">
      <c r="A62" s="96">
        <v>8.6999999999999993</v>
      </c>
      <c r="B62" s="97" t="s">
        <v>283</v>
      </c>
      <c r="C62" s="99" t="s">
        <v>97</v>
      </c>
      <c r="D62" s="99" t="s">
        <v>200</v>
      </c>
      <c r="E62" s="101">
        <v>50</v>
      </c>
      <c r="F62" s="95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11">
        <f t="shared" si="0"/>
        <v>0</v>
      </c>
      <c r="S62" s="9"/>
      <c r="T62" s="1"/>
      <c r="U62" s="1"/>
      <c r="V62" s="1"/>
    </row>
    <row r="63" spans="1:22" s="6" customFormat="1" ht="16.899999999999999" customHeight="1" x14ac:dyDescent="0.25">
      <c r="A63" s="96">
        <v>8.8000000000000007</v>
      </c>
      <c r="B63" s="97" t="s">
        <v>284</v>
      </c>
      <c r="C63" s="99" t="s">
        <v>18</v>
      </c>
      <c r="D63" s="99" t="s">
        <v>212</v>
      </c>
      <c r="E63" s="101" t="s">
        <v>287</v>
      </c>
      <c r="F63" s="95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11">
        <f t="shared" si="0"/>
        <v>0</v>
      </c>
      <c r="S63" s="9"/>
      <c r="T63" s="1"/>
      <c r="U63" s="1"/>
      <c r="V63" s="1"/>
    </row>
    <row r="64" spans="1:22" s="6" customFormat="1" ht="16.899999999999999" customHeight="1" x14ac:dyDescent="0.25">
      <c r="A64" s="96">
        <v>8.9</v>
      </c>
      <c r="B64" s="97" t="s">
        <v>219</v>
      </c>
      <c r="C64" s="99" t="s">
        <v>249</v>
      </c>
      <c r="D64" s="99" t="s">
        <v>223</v>
      </c>
      <c r="E64" s="101" t="s">
        <v>286</v>
      </c>
      <c r="F64" s="95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11">
        <f t="shared" si="0"/>
        <v>0</v>
      </c>
      <c r="S64" s="9"/>
      <c r="T64" s="1"/>
      <c r="U64" s="1"/>
      <c r="V64" s="1"/>
    </row>
    <row r="65" spans="1:22" s="6" customFormat="1" ht="16.899999999999999" customHeight="1" x14ac:dyDescent="0.25">
      <c r="A65" s="183">
        <v>8.1</v>
      </c>
      <c r="B65" s="97" t="s">
        <v>105</v>
      </c>
      <c r="C65" s="99" t="s">
        <v>97</v>
      </c>
      <c r="D65" s="99" t="s">
        <v>200</v>
      </c>
      <c r="E65" s="101" t="s">
        <v>288</v>
      </c>
      <c r="F65" s="95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11">
        <f t="shared" si="0"/>
        <v>0</v>
      </c>
      <c r="S65" s="9"/>
      <c r="T65" s="1"/>
      <c r="U65" s="1"/>
      <c r="V65" s="1"/>
    </row>
    <row r="66" spans="1:22" s="6" customFormat="1" ht="16.899999999999999" customHeight="1" x14ac:dyDescent="0.25">
      <c r="A66" s="96">
        <v>8.1199999999999992</v>
      </c>
      <c r="B66" s="103" t="s">
        <v>283</v>
      </c>
      <c r="C66" s="108" t="s">
        <v>97</v>
      </c>
      <c r="D66" s="108" t="s">
        <v>200</v>
      </c>
      <c r="E66" s="109" t="s">
        <v>279</v>
      </c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11"/>
      <c r="S66" s="9"/>
      <c r="T66" s="1"/>
      <c r="U66" s="1"/>
      <c r="V66" s="1"/>
    </row>
    <row r="67" spans="1:22" s="6" customFormat="1" ht="16.899999999999999" customHeight="1" x14ac:dyDescent="0.25">
      <c r="A67" s="270">
        <v>9</v>
      </c>
      <c r="B67" s="264" t="s">
        <v>102</v>
      </c>
      <c r="C67" s="265"/>
      <c r="D67" s="265"/>
      <c r="E67" s="273"/>
      <c r="F67" s="245"/>
      <c r="G67" s="244"/>
      <c r="H67" s="244"/>
      <c r="I67" s="243"/>
      <c r="J67" s="245"/>
      <c r="K67" s="244"/>
      <c r="L67" s="244"/>
      <c r="M67" s="244"/>
      <c r="N67" s="243"/>
      <c r="O67" s="243"/>
      <c r="P67" s="243"/>
      <c r="Q67" s="245"/>
      <c r="R67" s="210"/>
      <c r="S67" s="9"/>
      <c r="T67" s="1"/>
      <c r="U67" s="1"/>
      <c r="V67" s="1"/>
    </row>
    <row r="68" spans="1:22" s="6" customFormat="1" ht="16.899999999999999" customHeight="1" x14ac:dyDescent="0.25">
      <c r="A68" s="102">
        <v>9.1</v>
      </c>
      <c r="B68" s="97" t="s">
        <v>283</v>
      </c>
      <c r="C68" s="99" t="s">
        <v>97</v>
      </c>
      <c r="D68" s="99" t="s">
        <v>222</v>
      </c>
      <c r="E68" s="101" t="s">
        <v>289</v>
      </c>
      <c r="F68" s="95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11">
        <f t="shared" si="0"/>
        <v>0</v>
      </c>
      <c r="S68" s="93"/>
      <c r="T68" s="1"/>
      <c r="U68" s="1"/>
      <c r="V68" s="1"/>
    </row>
    <row r="69" spans="1:22" s="6" customFormat="1" ht="16.899999999999999" customHeight="1" x14ac:dyDescent="0.25">
      <c r="A69" s="102">
        <v>9.1999999999999993</v>
      </c>
      <c r="B69" s="97" t="s">
        <v>154</v>
      </c>
      <c r="C69" s="99" t="s">
        <v>97</v>
      </c>
      <c r="D69" s="99" t="s">
        <v>226</v>
      </c>
      <c r="E69" s="101">
        <v>14.4</v>
      </c>
      <c r="F69" s="95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11">
        <f t="shared" si="0"/>
        <v>0</v>
      </c>
      <c r="S69" s="184"/>
      <c r="T69" s="1"/>
      <c r="U69" s="1"/>
      <c r="V69" s="1"/>
    </row>
    <row r="70" spans="1:22" s="6" customFormat="1" ht="16.899999999999999" customHeight="1" x14ac:dyDescent="0.25">
      <c r="A70" s="102">
        <v>9.3000000000000007</v>
      </c>
      <c r="B70" s="97" t="s">
        <v>290</v>
      </c>
      <c r="C70" s="99" t="s">
        <v>97</v>
      </c>
      <c r="D70" s="99" t="s">
        <v>200</v>
      </c>
      <c r="E70" s="101">
        <v>15</v>
      </c>
      <c r="F70" s="95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11">
        <f t="shared" si="0"/>
        <v>0</v>
      </c>
      <c r="S70" s="184"/>
      <c r="T70" s="1"/>
      <c r="U70" s="1"/>
      <c r="V70" s="1"/>
    </row>
    <row r="71" spans="1:22" s="6" customFormat="1" ht="16.899999999999999" customHeight="1" x14ac:dyDescent="0.25">
      <c r="A71" s="102">
        <v>9.4</v>
      </c>
      <c r="B71" s="97" t="s">
        <v>291</v>
      </c>
      <c r="C71" s="99" t="s">
        <v>97</v>
      </c>
      <c r="D71" s="99" t="s">
        <v>200</v>
      </c>
      <c r="E71" s="101">
        <v>15</v>
      </c>
      <c r="F71" s="95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11">
        <f t="shared" si="0"/>
        <v>0</v>
      </c>
      <c r="S71" s="184"/>
      <c r="T71" s="1"/>
      <c r="U71" s="1"/>
      <c r="V71" s="1"/>
    </row>
    <row r="72" spans="1:22" s="6" customFormat="1" ht="16.899999999999999" customHeight="1" x14ac:dyDescent="0.25">
      <c r="A72" s="102">
        <v>9.5</v>
      </c>
      <c r="B72" s="97" t="s">
        <v>292</v>
      </c>
      <c r="C72" s="99" t="s">
        <v>97</v>
      </c>
      <c r="D72" s="99" t="s">
        <v>200</v>
      </c>
      <c r="E72" s="101">
        <v>19</v>
      </c>
      <c r="F72" s="95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11">
        <f t="shared" si="0"/>
        <v>0</v>
      </c>
      <c r="S72" s="184"/>
      <c r="T72" s="1"/>
      <c r="U72" s="1"/>
      <c r="V72" s="1"/>
    </row>
    <row r="73" spans="1:22" s="6" customFormat="1" ht="16.899999999999999" customHeight="1" x14ac:dyDescent="0.25">
      <c r="A73" s="102">
        <v>9.6</v>
      </c>
      <c r="B73" s="97" t="s">
        <v>228</v>
      </c>
      <c r="C73" s="99" t="s">
        <v>97</v>
      </c>
      <c r="D73" s="99" t="s">
        <v>200</v>
      </c>
      <c r="E73" s="101">
        <v>13</v>
      </c>
      <c r="F73" s="95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11">
        <f t="shared" si="0"/>
        <v>0</v>
      </c>
      <c r="S73" s="184"/>
      <c r="T73" s="1"/>
      <c r="U73" s="1"/>
      <c r="V73" s="1"/>
    </row>
    <row r="74" spans="1:22" s="6" customFormat="1" ht="17.25" customHeight="1" x14ac:dyDescent="0.25">
      <c r="A74" s="102">
        <v>9.6999999999999993</v>
      </c>
      <c r="B74" s="97" t="s">
        <v>229</v>
      </c>
      <c r="C74" s="99" t="s">
        <v>97</v>
      </c>
      <c r="D74" s="99" t="s">
        <v>200</v>
      </c>
      <c r="E74" s="112">
        <v>18</v>
      </c>
      <c r="F74" s="95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11">
        <f t="shared" si="0"/>
        <v>0</v>
      </c>
      <c r="S74" s="94"/>
      <c r="T74" s="1"/>
      <c r="U74" s="1"/>
      <c r="V74" s="1"/>
    </row>
    <row r="75" spans="1:22" s="6" customFormat="1" ht="16.899999999999999" customHeight="1" x14ac:dyDescent="0.25">
      <c r="A75" s="102">
        <v>9.8000000000000007</v>
      </c>
      <c r="B75" s="97" t="s">
        <v>105</v>
      </c>
      <c r="C75" s="99" t="s">
        <v>97</v>
      </c>
      <c r="D75" s="99" t="s">
        <v>200</v>
      </c>
      <c r="E75" s="101" t="s">
        <v>293</v>
      </c>
      <c r="F75" s="95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11">
        <f t="shared" si="0"/>
        <v>0</v>
      </c>
      <c r="S75" s="9"/>
      <c r="T75" s="1"/>
      <c r="U75" s="1"/>
      <c r="V75" s="1"/>
    </row>
    <row r="76" spans="1:22" s="6" customFormat="1" ht="16.899999999999999" customHeight="1" x14ac:dyDescent="0.25">
      <c r="A76" s="102">
        <v>9.9</v>
      </c>
      <c r="B76" s="103" t="s">
        <v>203</v>
      </c>
      <c r="C76" s="108" t="s">
        <v>97</v>
      </c>
      <c r="D76" s="108" t="s">
        <v>200</v>
      </c>
      <c r="E76" s="109" t="s">
        <v>294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11"/>
      <c r="S76" s="9"/>
      <c r="T76" s="1"/>
      <c r="U76" s="1"/>
      <c r="V76" s="1"/>
    </row>
    <row r="77" spans="1:22" s="6" customFormat="1" ht="16.899999999999999" customHeight="1" x14ac:dyDescent="0.25">
      <c r="A77" s="343">
        <v>10</v>
      </c>
      <c r="B77" s="264" t="s">
        <v>104</v>
      </c>
      <c r="C77" s="267"/>
      <c r="D77" s="265"/>
      <c r="E77" s="273"/>
      <c r="F77" s="341"/>
      <c r="G77" s="243"/>
      <c r="H77" s="245"/>
      <c r="I77" s="244"/>
      <c r="J77" s="243"/>
      <c r="K77" s="243"/>
      <c r="L77" s="245"/>
      <c r="M77" s="243"/>
      <c r="N77" s="245"/>
      <c r="O77" s="243"/>
      <c r="P77" s="243"/>
      <c r="Q77" s="243"/>
      <c r="R77" s="202"/>
      <c r="S77" s="9"/>
      <c r="T77" s="1"/>
      <c r="U77" s="1"/>
      <c r="V77" s="1"/>
    </row>
    <row r="78" spans="1:22" s="6" customFormat="1" ht="19.5" customHeight="1" x14ac:dyDescent="0.25">
      <c r="A78" s="338">
        <v>10.1</v>
      </c>
      <c r="B78" s="97" t="s">
        <v>283</v>
      </c>
      <c r="C78" s="99" t="s">
        <v>18</v>
      </c>
      <c r="D78" s="99" t="s">
        <v>225</v>
      </c>
      <c r="E78" s="112" t="s">
        <v>289</v>
      </c>
      <c r="F78" s="95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11">
        <f t="shared" si="0"/>
        <v>0</v>
      </c>
      <c r="S78" s="9"/>
      <c r="T78" s="1"/>
      <c r="U78" s="1"/>
      <c r="V78" s="1"/>
    </row>
    <row r="79" spans="1:22" s="6" customFormat="1" ht="15.75" customHeight="1" x14ac:dyDescent="0.25">
      <c r="A79" s="338">
        <v>10.199999999999999</v>
      </c>
      <c r="B79" s="97" t="s">
        <v>154</v>
      </c>
      <c r="C79" s="99" t="s">
        <v>248</v>
      </c>
      <c r="D79" s="99" t="s">
        <v>103</v>
      </c>
      <c r="E79" s="100" t="s">
        <v>295</v>
      </c>
      <c r="F79" s="95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11">
        <f t="shared" si="0"/>
        <v>0</v>
      </c>
      <c r="S79" s="9"/>
      <c r="T79" s="1"/>
      <c r="U79" s="1"/>
      <c r="V79" s="1"/>
    </row>
    <row r="80" spans="1:22" s="6" customFormat="1" ht="16.5" customHeight="1" x14ac:dyDescent="0.25">
      <c r="A80" s="338">
        <v>10.3</v>
      </c>
      <c r="B80" s="97" t="s">
        <v>154</v>
      </c>
      <c r="C80" s="99" t="s">
        <v>97</v>
      </c>
      <c r="D80" s="99" t="s">
        <v>200</v>
      </c>
      <c r="E80" s="100">
        <v>15</v>
      </c>
      <c r="F80" s="95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11">
        <f t="shared" si="0"/>
        <v>0</v>
      </c>
      <c r="S80" s="9"/>
      <c r="T80" s="1"/>
      <c r="U80" s="1"/>
      <c r="V80" s="1"/>
    </row>
    <row r="81" spans="1:22" s="6" customFormat="1" ht="16.5" customHeight="1" x14ac:dyDescent="0.25">
      <c r="A81" s="338">
        <v>10.4</v>
      </c>
      <c r="B81" s="97" t="s">
        <v>227</v>
      </c>
      <c r="C81" s="99" t="s">
        <v>97</v>
      </c>
      <c r="D81" s="99" t="s">
        <v>200</v>
      </c>
      <c r="E81" s="100">
        <v>15</v>
      </c>
      <c r="F81" s="95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11">
        <f t="shared" si="0"/>
        <v>0</v>
      </c>
      <c r="S81" s="9"/>
      <c r="T81" s="1"/>
      <c r="U81" s="1"/>
      <c r="V81" s="1"/>
    </row>
    <row r="82" spans="1:22" s="6" customFormat="1" ht="15" customHeight="1" x14ac:dyDescent="0.25">
      <c r="A82" s="338">
        <v>10.5</v>
      </c>
      <c r="B82" s="97" t="s">
        <v>235</v>
      </c>
      <c r="C82" s="99" t="s">
        <v>97</v>
      </c>
      <c r="D82" s="99" t="s">
        <v>200</v>
      </c>
      <c r="E82" s="100">
        <v>19</v>
      </c>
      <c r="F82" s="95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11">
        <f t="shared" si="0"/>
        <v>0</v>
      </c>
      <c r="S82" s="9"/>
      <c r="T82" s="1"/>
      <c r="U82" s="1"/>
      <c r="V82" s="1"/>
    </row>
    <row r="83" spans="1:22" s="6" customFormat="1" ht="18" customHeight="1" x14ac:dyDescent="0.25">
      <c r="A83" s="338">
        <v>10.6</v>
      </c>
      <c r="B83" s="97" t="s">
        <v>296</v>
      </c>
      <c r="C83" s="99" t="s">
        <v>97</v>
      </c>
      <c r="D83" s="99" t="s">
        <v>200</v>
      </c>
      <c r="E83" s="100">
        <v>13</v>
      </c>
      <c r="F83" s="95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11">
        <f t="shared" si="0"/>
        <v>0</v>
      </c>
      <c r="S83" s="9"/>
      <c r="T83" s="1"/>
      <c r="U83" s="1"/>
      <c r="V83" s="1"/>
    </row>
    <row r="84" spans="1:22" s="6" customFormat="1" ht="15" customHeight="1" x14ac:dyDescent="0.25">
      <c r="A84" s="338">
        <v>10.7</v>
      </c>
      <c r="B84" s="97" t="s">
        <v>297</v>
      </c>
      <c r="C84" s="99" t="s">
        <v>97</v>
      </c>
      <c r="D84" s="99" t="s">
        <v>200</v>
      </c>
      <c r="E84" s="100">
        <v>18</v>
      </c>
      <c r="F84" s="95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11">
        <f t="shared" si="0"/>
        <v>0</v>
      </c>
      <c r="S84" s="9"/>
      <c r="T84" s="1"/>
      <c r="U84" s="1"/>
      <c r="V84" s="1"/>
    </row>
    <row r="85" spans="1:22" s="6" customFormat="1" ht="16.899999999999999" customHeight="1" x14ac:dyDescent="0.25">
      <c r="A85" s="338">
        <v>10.8</v>
      </c>
      <c r="B85" s="97" t="s">
        <v>298</v>
      </c>
      <c r="C85" s="99" t="s">
        <v>97</v>
      </c>
      <c r="D85" s="99" t="s">
        <v>200</v>
      </c>
      <c r="E85" s="101">
        <v>15</v>
      </c>
      <c r="F85" s="95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11">
        <f t="shared" si="0"/>
        <v>0</v>
      </c>
      <c r="S85" s="9"/>
      <c r="T85" s="1"/>
      <c r="U85" s="1"/>
      <c r="V85" s="1"/>
    </row>
    <row r="86" spans="1:22" s="6" customFormat="1" ht="16.899999999999999" customHeight="1" x14ac:dyDescent="0.25">
      <c r="A86" s="338">
        <v>10.9</v>
      </c>
      <c r="B86" s="103" t="s">
        <v>203</v>
      </c>
      <c r="C86" s="108"/>
      <c r="D86" s="108" t="s">
        <v>200</v>
      </c>
      <c r="E86" s="109">
        <v>18</v>
      </c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11"/>
      <c r="S86" s="9"/>
      <c r="T86" s="1"/>
      <c r="U86" s="1"/>
      <c r="V86" s="1"/>
    </row>
    <row r="87" spans="1:22" s="6" customFormat="1" ht="16.899999999999999" customHeight="1" x14ac:dyDescent="0.25">
      <c r="A87" s="263">
        <v>11</v>
      </c>
      <c r="B87" s="342" t="s">
        <v>108</v>
      </c>
      <c r="C87" s="339"/>
      <c r="D87" s="339"/>
      <c r="E87" s="340"/>
      <c r="F87" s="245"/>
      <c r="G87" s="243"/>
      <c r="H87" s="243"/>
      <c r="I87" s="245"/>
      <c r="J87" s="243"/>
      <c r="K87" s="243"/>
      <c r="L87" s="245"/>
      <c r="M87" s="243"/>
      <c r="N87" s="245"/>
      <c r="O87" s="244"/>
      <c r="P87" s="243"/>
      <c r="Q87" s="243"/>
      <c r="R87" s="202"/>
      <c r="S87" s="9"/>
      <c r="T87" s="1"/>
      <c r="U87" s="1"/>
      <c r="V87" s="1"/>
    </row>
    <row r="88" spans="1:22" s="6" customFormat="1" ht="16.899999999999999" customHeight="1" x14ac:dyDescent="0.25">
      <c r="A88" s="185">
        <v>11.1</v>
      </c>
      <c r="B88" s="97" t="s">
        <v>206</v>
      </c>
      <c r="C88" s="99" t="s">
        <v>248</v>
      </c>
      <c r="D88" s="99" t="s">
        <v>211</v>
      </c>
      <c r="E88" s="101" t="s">
        <v>279</v>
      </c>
      <c r="F88" s="187"/>
      <c r="G88" s="187"/>
      <c r="H88" s="187"/>
      <c r="I88" s="187"/>
      <c r="J88" s="187"/>
      <c r="K88" s="187"/>
      <c r="L88" s="187"/>
      <c r="M88" s="187"/>
      <c r="N88" s="187"/>
      <c r="O88" s="187"/>
      <c r="P88" s="187"/>
      <c r="Q88" s="187"/>
      <c r="R88" s="11">
        <f t="shared" si="0"/>
        <v>0</v>
      </c>
      <c r="S88" s="9"/>
      <c r="T88" s="1"/>
      <c r="U88" s="1"/>
      <c r="V88" s="1"/>
    </row>
    <row r="89" spans="1:22" s="6" customFormat="1" ht="16.899999999999999" customHeight="1" x14ac:dyDescent="0.25">
      <c r="A89" s="185">
        <v>11.2</v>
      </c>
      <c r="B89" s="97" t="s">
        <v>207</v>
      </c>
      <c r="C89" s="99" t="s">
        <v>248</v>
      </c>
      <c r="D89" s="99" t="s">
        <v>211</v>
      </c>
      <c r="E89" s="101" t="s">
        <v>299</v>
      </c>
      <c r="F89" s="187"/>
      <c r="G89" s="187"/>
      <c r="H89" s="187"/>
      <c r="I89" s="187"/>
      <c r="J89" s="187"/>
      <c r="K89" s="187"/>
      <c r="L89" s="187"/>
      <c r="M89" s="187"/>
      <c r="N89" s="187"/>
      <c r="O89" s="187"/>
      <c r="P89" s="187"/>
      <c r="Q89" s="187"/>
      <c r="R89" s="11">
        <f t="shared" si="0"/>
        <v>0</v>
      </c>
      <c r="S89" s="9"/>
      <c r="T89" s="1"/>
      <c r="U89" s="1"/>
      <c r="V89" s="1"/>
    </row>
    <row r="90" spans="1:22" s="6" customFormat="1" ht="16.899999999999999" customHeight="1" x14ac:dyDescent="0.25">
      <c r="A90" s="185">
        <v>11.3</v>
      </c>
      <c r="B90" s="97" t="s">
        <v>154</v>
      </c>
      <c r="C90" s="99" t="s">
        <v>248</v>
      </c>
      <c r="D90" s="99" t="s">
        <v>211</v>
      </c>
      <c r="E90" s="101">
        <v>84</v>
      </c>
      <c r="F90" s="187"/>
      <c r="G90" s="187"/>
      <c r="H90" s="187"/>
      <c r="I90" s="187"/>
      <c r="J90" s="187"/>
      <c r="K90" s="187"/>
      <c r="L90" s="187"/>
      <c r="M90" s="187"/>
      <c r="N90" s="187"/>
      <c r="O90" s="187"/>
      <c r="P90" s="187"/>
      <c r="Q90" s="187"/>
      <c r="R90" s="11">
        <f t="shared" ref="R90:R101" si="1">SUM(F90:Q90)</f>
        <v>0</v>
      </c>
      <c r="S90" s="9"/>
      <c r="T90" s="1"/>
      <c r="U90" s="1"/>
      <c r="V90" s="1"/>
    </row>
    <row r="91" spans="1:22" s="6" customFormat="1" ht="16.899999999999999" customHeight="1" x14ac:dyDescent="0.25">
      <c r="A91" s="185">
        <v>11.4</v>
      </c>
      <c r="B91" s="97" t="s">
        <v>300</v>
      </c>
      <c r="C91" s="99" t="s">
        <v>97</v>
      </c>
      <c r="D91" s="99" t="s">
        <v>200</v>
      </c>
      <c r="E91" s="101">
        <v>34</v>
      </c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1">
        <f t="shared" si="1"/>
        <v>0</v>
      </c>
      <c r="S91" s="9"/>
      <c r="T91" s="1"/>
      <c r="U91" s="1"/>
      <c r="V91" s="1"/>
    </row>
    <row r="92" spans="1:22" s="6" customFormat="1" ht="16.899999999999999" customHeight="1" x14ac:dyDescent="0.25">
      <c r="A92" s="185">
        <v>11.5</v>
      </c>
      <c r="B92" s="97" t="s">
        <v>275</v>
      </c>
      <c r="C92" s="99" t="s">
        <v>97</v>
      </c>
      <c r="D92" s="99" t="s">
        <v>200</v>
      </c>
      <c r="E92" s="101">
        <v>79</v>
      </c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11">
        <f t="shared" si="1"/>
        <v>0</v>
      </c>
      <c r="S92" s="9"/>
      <c r="T92" s="1"/>
      <c r="U92" s="1"/>
      <c r="V92" s="1"/>
    </row>
    <row r="93" spans="1:22" s="6" customFormat="1" ht="16.899999999999999" customHeight="1" x14ac:dyDescent="0.25">
      <c r="A93" s="185">
        <v>11.6</v>
      </c>
      <c r="B93" s="97" t="s">
        <v>204</v>
      </c>
      <c r="C93" s="99" t="s">
        <v>97</v>
      </c>
      <c r="D93" s="99" t="s">
        <v>200</v>
      </c>
      <c r="E93" s="101">
        <v>40</v>
      </c>
      <c r="F93" s="187"/>
      <c r="G93" s="187"/>
      <c r="H93" s="187"/>
      <c r="I93" s="187"/>
      <c r="J93" s="187"/>
      <c r="K93" s="187"/>
      <c r="L93" s="187"/>
      <c r="M93" s="187"/>
      <c r="N93" s="187"/>
      <c r="O93" s="187"/>
      <c r="P93" s="187"/>
      <c r="Q93" s="187"/>
      <c r="R93" s="11">
        <f t="shared" si="1"/>
        <v>0</v>
      </c>
      <c r="S93" s="9"/>
      <c r="T93" s="1"/>
      <c r="U93" s="1"/>
      <c r="V93" s="1"/>
    </row>
    <row r="94" spans="1:22" s="6" customFormat="1" ht="16.899999999999999" customHeight="1" x14ac:dyDescent="0.25">
      <c r="A94" s="185">
        <v>11.7</v>
      </c>
      <c r="B94" s="97" t="s">
        <v>99</v>
      </c>
      <c r="C94" s="99" t="s">
        <v>97</v>
      </c>
      <c r="D94" s="99" t="s">
        <v>200</v>
      </c>
      <c r="E94" s="101">
        <v>80</v>
      </c>
      <c r="F94" s="187"/>
      <c r="G94" s="187"/>
      <c r="H94" s="187"/>
      <c r="I94" s="187"/>
      <c r="J94" s="187"/>
      <c r="K94" s="187"/>
      <c r="L94" s="187"/>
      <c r="M94" s="187"/>
      <c r="N94" s="187"/>
      <c r="O94" s="187"/>
      <c r="P94" s="187"/>
      <c r="Q94" s="187"/>
      <c r="R94" s="11">
        <f t="shared" si="1"/>
        <v>0</v>
      </c>
      <c r="S94" s="9"/>
      <c r="T94" s="1"/>
      <c r="U94" s="1"/>
      <c r="V94" s="1"/>
    </row>
    <row r="95" spans="1:22" s="6" customFormat="1" ht="16.899999999999999" customHeight="1" x14ac:dyDescent="0.25">
      <c r="A95" s="185">
        <v>11.8</v>
      </c>
      <c r="B95" s="97" t="s">
        <v>234</v>
      </c>
      <c r="C95" s="99" t="s">
        <v>97</v>
      </c>
      <c r="D95" s="99" t="s">
        <v>200</v>
      </c>
      <c r="E95" s="101">
        <v>45</v>
      </c>
      <c r="F95" s="187"/>
      <c r="G95" s="187"/>
      <c r="H95" s="187"/>
      <c r="I95" s="187"/>
      <c r="J95" s="187"/>
      <c r="K95" s="187"/>
      <c r="L95" s="187"/>
      <c r="M95" s="187"/>
      <c r="N95" s="187"/>
      <c r="O95" s="187"/>
      <c r="P95" s="187"/>
      <c r="Q95" s="187"/>
      <c r="R95" s="11">
        <f t="shared" si="1"/>
        <v>0</v>
      </c>
      <c r="S95" s="9"/>
      <c r="T95" s="1"/>
      <c r="U95" s="1"/>
      <c r="V95" s="1"/>
    </row>
    <row r="96" spans="1:22" s="6" customFormat="1" ht="16.899999999999999" customHeight="1" x14ac:dyDescent="0.25">
      <c r="A96" s="185">
        <v>11.9</v>
      </c>
      <c r="B96" s="97" t="s">
        <v>233</v>
      </c>
      <c r="C96" s="99" t="s">
        <v>97</v>
      </c>
      <c r="D96" s="99" t="s">
        <v>200</v>
      </c>
      <c r="E96" s="101">
        <v>90</v>
      </c>
      <c r="F96" s="187"/>
      <c r="G96" s="187"/>
      <c r="H96" s="187"/>
      <c r="I96" s="187"/>
      <c r="J96" s="187"/>
      <c r="K96" s="187"/>
      <c r="L96" s="187"/>
      <c r="M96" s="187"/>
      <c r="N96" s="187"/>
      <c r="O96" s="187"/>
      <c r="P96" s="187"/>
      <c r="Q96" s="187"/>
      <c r="R96" s="11">
        <f t="shared" si="1"/>
        <v>0</v>
      </c>
      <c r="S96" s="9"/>
      <c r="T96" s="1"/>
      <c r="U96" s="1"/>
      <c r="V96" s="1"/>
    </row>
    <row r="97" spans="1:22" s="6" customFormat="1" ht="16.899999999999999" customHeight="1" x14ac:dyDescent="0.25">
      <c r="A97" s="186">
        <v>11.1</v>
      </c>
      <c r="B97" s="97" t="s">
        <v>208</v>
      </c>
      <c r="C97" s="99" t="s">
        <v>97</v>
      </c>
      <c r="D97" s="99" t="s">
        <v>200</v>
      </c>
      <c r="E97" s="101">
        <v>70</v>
      </c>
      <c r="F97" s="187"/>
      <c r="G97" s="187"/>
      <c r="H97" s="187"/>
      <c r="I97" s="187"/>
      <c r="J97" s="187"/>
      <c r="K97" s="187"/>
      <c r="L97" s="187"/>
      <c r="M97" s="187"/>
      <c r="N97" s="187"/>
      <c r="O97" s="187"/>
      <c r="P97" s="187"/>
      <c r="Q97" s="187"/>
      <c r="R97" s="11">
        <f t="shared" si="1"/>
        <v>0</v>
      </c>
      <c r="S97" s="9"/>
      <c r="T97" s="1"/>
      <c r="U97" s="1"/>
      <c r="V97" s="1"/>
    </row>
    <row r="98" spans="1:22" s="6" customFormat="1" ht="16.899999999999999" customHeight="1" x14ac:dyDescent="0.25">
      <c r="A98" s="186">
        <v>11.11</v>
      </c>
      <c r="B98" s="97" t="s">
        <v>224</v>
      </c>
      <c r="C98" s="99" t="s">
        <v>18</v>
      </c>
      <c r="D98" s="99" t="s">
        <v>212</v>
      </c>
      <c r="E98" s="101" t="s">
        <v>301</v>
      </c>
      <c r="F98" s="187"/>
      <c r="G98" s="187"/>
      <c r="H98" s="187"/>
      <c r="I98" s="187"/>
      <c r="J98" s="187"/>
      <c r="K98" s="187"/>
      <c r="L98" s="187"/>
      <c r="M98" s="187"/>
      <c r="N98" s="187"/>
      <c r="O98" s="187"/>
      <c r="P98" s="187"/>
      <c r="Q98" s="187"/>
      <c r="R98" s="11">
        <f t="shared" si="1"/>
        <v>0</v>
      </c>
      <c r="S98" s="9"/>
      <c r="T98" s="1"/>
      <c r="U98" s="1"/>
      <c r="V98" s="1"/>
    </row>
    <row r="99" spans="1:22" s="6" customFormat="1" ht="16.899999999999999" customHeight="1" x14ac:dyDescent="0.25">
      <c r="A99" s="186">
        <v>11.12</v>
      </c>
      <c r="B99" s="97" t="s">
        <v>210</v>
      </c>
      <c r="C99" s="99" t="s">
        <v>18</v>
      </c>
      <c r="D99" s="99" t="s">
        <v>212</v>
      </c>
      <c r="E99" s="101" t="s">
        <v>302</v>
      </c>
      <c r="F99" s="187"/>
      <c r="G99" s="187"/>
      <c r="H99" s="187"/>
      <c r="I99" s="187"/>
      <c r="J99" s="187"/>
      <c r="K99" s="187"/>
      <c r="L99" s="187"/>
      <c r="M99" s="187"/>
      <c r="N99" s="187"/>
      <c r="O99" s="187"/>
      <c r="P99" s="187"/>
      <c r="Q99" s="187"/>
      <c r="R99" s="11">
        <f t="shared" si="1"/>
        <v>0</v>
      </c>
      <c r="S99" s="9"/>
      <c r="T99" s="1"/>
      <c r="U99" s="1"/>
      <c r="V99" s="1"/>
    </row>
    <row r="100" spans="1:22" s="6" customFormat="1" ht="16.899999999999999" customHeight="1" x14ac:dyDescent="0.25">
      <c r="A100" s="186">
        <v>11.13</v>
      </c>
      <c r="B100" s="97" t="s">
        <v>202</v>
      </c>
      <c r="C100" s="99" t="s">
        <v>248</v>
      </c>
      <c r="D100" s="99" t="s">
        <v>211</v>
      </c>
      <c r="E100" s="101">
        <v>49</v>
      </c>
      <c r="F100" s="187"/>
      <c r="G100" s="187"/>
      <c r="H100" s="187"/>
      <c r="I100" s="187"/>
      <c r="J100" s="187"/>
      <c r="K100" s="187"/>
      <c r="L100" s="187"/>
      <c r="M100" s="187"/>
      <c r="N100" s="187"/>
      <c r="O100" s="187"/>
      <c r="P100" s="187"/>
      <c r="Q100" s="187"/>
      <c r="R100" s="11">
        <f t="shared" si="1"/>
        <v>0</v>
      </c>
      <c r="S100" s="9"/>
      <c r="T100" s="1"/>
      <c r="U100" s="1"/>
      <c r="V100" s="1"/>
    </row>
    <row r="101" spans="1:22" s="6" customFormat="1" ht="16.899999999999999" customHeight="1" x14ac:dyDescent="0.25">
      <c r="A101" s="186">
        <v>11.14</v>
      </c>
      <c r="B101" s="97" t="s">
        <v>105</v>
      </c>
      <c r="C101" s="99" t="s">
        <v>97</v>
      </c>
      <c r="D101" s="99" t="s">
        <v>200</v>
      </c>
      <c r="E101" s="101" t="s">
        <v>303</v>
      </c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11">
        <f t="shared" si="1"/>
        <v>0</v>
      </c>
      <c r="S101" s="9"/>
      <c r="T101" s="1"/>
      <c r="U101" s="1"/>
      <c r="V101" s="1"/>
    </row>
    <row r="102" spans="1:22" s="6" customFormat="1" ht="16.899999999999999" customHeight="1" x14ac:dyDescent="0.25">
      <c r="A102" s="186">
        <v>11.15</v>
      </c>
      <c r="B102" s="103" t="s">
        <v>203</v>
      </c>
      <c r="C102" s="108" t="s">
        <v>97</v>
      </c>
      <c r="D102" s="108" t="s">
        <v>200</v>
      </c>
      <c r="E102" s="109" t="s">
        <v>304</v>
      </c>
      <c r="F102" s="95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11">
        <f>SUM(F102:Q102)</f>
        <v>0</v>
      </c>
      <c r="S102" s="9"/>
      <c r="T102" s="1"/>
      <c r="U102" s="1"/>
      <c r="V102" s="1"/>
    </row>
    <row r="103" spans="1:22" ht="16.899999999999999" customHeight="1" x14ac:dyDescent="0.25">
      <c r="A103" s="344">
        <v>12</v>
      </c>
      <c r="B103" s="345" t="s">
        <v>54</v>
      </c>
      <c r="C103" s="346"/>
      <c r="D103" s="347"/>
      <c r="E103" s="348"/>
      <c r="F103" s="208"/>
      <c r="G103" s="208"/>
      <c r="H103" s="208"/>
      <c r="I103" s="208"/>
      <c r="J103" s="201"/>
      <c r="K103" s="209"/>
      <c r="L103" s="208"/>
      <c r="M103" s="208"/>
      <c r="N103" s="201"/>
      <c r="O103" s="209"/>
      <c r="P103" s="201"/>
      <c r="Q103" s="209"/>
      <c r="R103" s="210"/>
      <c r="S103" s="9"/>
      <c r="T103" s="1"/>
      <c r="U103" s="1"/>
      <c r="V103" s="1"/>
    </row>
    <row r="104" spans="1:22" ht="15.75" customHeight="1" x14ac:dyDescent="0.25">
      <c r="A104" s="351">
        <v>12.1</v>
      </c>
      <c r="B104" s="352" t="s">
        <v>81</v>
      </c>
      <c r="C104" s="353" t="s">
        <v>18</v>
      </c>
      <c r="D104" s="354" t="s">
        <v>56</v>
      </c>
      <c r="E104" s="356">
        <v>1940</v>
      </c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2">
        <f>SUM(F104:Q104)</f>
        <v>0</v>
      </c>
      <c r="S104" s="9"/>
      <c r="T104" s="1"/>
      <c r="U104" s="1"/>
      <c r="V104" s="1"/>
    </row>
    <row r="105" spans="1:22" ht="15.75" customHeight="1" x14ac:dyDescent="0.25">
      <c r="A105" s="351">
        <v>12.2</v>
      </c>
      <c r="B105" s="352" t="s">
        <v>305</v>
      </c>
      <c r="C105" s="353" t="s">
        <v>18</v>
      </c>
      <c r="D105" s="354" t="s">
        <v>56</v>
      </c>
      <c r="E105" s="356">
        <v>1400</v>
      </c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2"/>
      <c r="S105" s="9"/>
      <c r="T105" s="1"/>
      <c r="U105" s="1"/>
      <c r="V105" s="1"/>
    </row>
    <row r="106" spans="1:22" ht="16.899999999999999" customHeight="1" x14ac:dyDescent="0.25">
      <c r="A106" s="344">
        <v>13</v>
      </c>
      <c r="B106" s="345" t="s">
        <v>55</v>
      </c>
      <c r="C106" s="346"/>
      <c r="D106" s="347"/>
      <c r="E106" s="349"/>
      <c r="F106" s="208"/>
      <c r="G106" s="201"/>
      <c r="H106" s="209"/>
      <c r="I106" s="208"/>
      <c r="J106" s="208"/>
      <c r="K106" s="201"/>
      <c r="L106" s="201"/>
      <c r="M106" s="209"/>
      <c r="N106" s="201"/>
      <c r="O106" s="209"/>
      <c r="P106" s="201"/>
      <c r="Q106" s="209"/>
      <c r="R106" s="210"/>
      <c r="S106" s="9"/>
      <c r="T106" s="1"/>
      <c r="U106" s="1"/>
      <c r="V106" s="1"/>
    </row>
    <row r="107" spans="1:22" ht="16.899999999999999" customHeight="1" x14ac:dyDescent="0.25">
      <c r="A107" s="355">
        <v>13.1</v>
      </c>
      <c r="B107" s="352" t="s">
        <v>181</v>
      </c>
      <c r="C107" s="353" t="s">
        <v>18</v>
      </c>
      <c r="D107" s="354" t="s">
        <v>60</v>
      </c>
      <c r="E107" s="356">
        <v>1420</v>
      </c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1">
        <f>SUM(F107:Q107)</f>
        <v>0</v>
      </c>
      <c r="S107" s="9"/>
      <c r="T107" s="1"/>
      <c r="U107" s="1"/>
      <c r="V107" s="1"/>
    </row>
    <row r="108" spans="1:22" ht="16.899999999999999" customHeight="1" x14ac:dyDescent="0.25">
      <c r="A108" s="344">
        <v>14</v>
      </c>
      <c r="B108" s="350" t="s">
        <v>83</v>
      </c>
      <c r="C108" s="346"/>
      <c r="D108" s="347"/>
      <c r="E108" s="363"/>
      <c r="F108" s="362"/>
      <c r="G108" s="209"/>
      <c r="H108" s="208"/>
      <c r="I108" s="201"/>
      <c r="J108" s="209"/>
      <c r="K108" s="208"/>
      <c r="L108" s="201"/>
      <c r="M108" s="209"/>
      <c r="N108" s="201"/>
      <c r="O108" s="209"/>
      <c r="P108" s="208"/>
      <c r="Q108" s="201"/>
      <c r="R108" s="202"/>
      <c r="S108" s="9"/>
      <c r="T108" s="1"/>
      <c r="U108" s="1"/>
      <c r="V108" s="1"/>
    </row>
    <row r="109" spans="1:22" ht="16.899999999999999" customHeight="1" x14ac:dyDescent="0.25">
      <c r="A109" s="351">
        <v>14.1</v>
      </c>
      <c r="B109" s="357" t="s">
        <v>84</v>
      </c>
      <c r="C109" s="353" t="s">
        <v>21</v>
      </c>
      <c r="D109" s="354" t="s">
        <v>187</v>
      </c>
      <c r="E109" s="358">
        <v>139.1</v>
      </c>
      <c r="F109" s="17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1">
        <f>SUM(F109:Q109)</f>
        <v>0</v>
      </c>
      <c r="S109" s="9"/>
      <c r="T109" s="1"/>
      <c r="U109" s="1"/>
      <c r="V109" s="1"/>
    </row>
    <row r="110" spans="1:22" ht="16.899999999999999" customHeight="1" x14ac:dyDescent="0.25">
      <c r="A110" s="351">
        <v>14.2</v>
      </c>
      <c r="B110" s="357" t="s">
        <v>189</v>
      </c>
      <c r="C110" s="353" t="s">
        <v>21</v>
      </c>
      <c r="D110" s="354" t="s">
        <v>190</v>
      </c>
      <c r="E110" s="358">
        <v>129</v>
      </c>
      <c r="F110" s="17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1">
        <f>SUM(F110:Q110)</f>
        <v>0</v>
      </c>
      <c r="S110" s="9"/>
      <c r="T110" s="1"/>
      <c r="U110" s="1"/>
      <c r="V110" s="1"/>
    </row>
    <row r="111" spans="1:22" ht="16.899999999999999" customHeight="1" x14ac:dyDescent="0.25">
      <c r="A111" s="351">
        <v>14.3</v>
      </c>
      <c r="B111" s="357" t="s">
        <v>188</v>
      </c>
      <c r="C111" s="353" t="s">
        <v>21</v>
      </c>
      <c r="D111" s="354" t="s">
        <v>115</v>
      </c>
      <c r="E111" s="358">
        <v>130</v>
      </c>
      <c r="F111" s="17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1"/>
      <c r="S111" s="9"/>
      <c r="T111" s="1"/>
      <c r="U111" s="1"/>
      <c r="V111" s="1"/>
    </row>
    <row r="112" spans="1:22" ht="16.899999999999999" customHeight="1" x14ac:dyDescent="0.25">
      <c r="A112" s="351">
        <v>14.4</v>
      </c>
      <c r="B112" s="357" t="s">
        <v>306</v>
      </c>
      <c r="C112" s="353" t="s">
        <v>21</v>
      </c>
      <c r="D112" s="354" t="s">
        <v>115</v>
      </c>
      <c r="E112" s="358">
        <v>165</v>
      </c>
      <c r="F112" s="17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1"/>
      <c r="S112" s="9"/>
      <c r="T112" s="1"/>
      <c r="U112" s="1"/>
      <c r="V112" s="1"/>
    </row>
    <row r="113" spans="1:22" ht="16.899999999999999" customHeight="1" x14ac:dyDescent="0.25">
      <c r="A113" s="351">
        <v>14.5</v>
      </c>
      <c r="B113" s="359" t="s">
        <v>307</v>
      </c>
      <c r="C113" s="360" t="s">
        <v>21</v>
      </c>
      <c r="D113" s="361" t="s">
        <v>115</v>
      </c>
      <c r="E113" s="364">
        <v>130</v>
      </c>
      <c r="F113" s="17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1">
        <f>SUM(F113:Q113)</f>
        <v>0</v>
      </c>
      <c r="S113" s="9"/>
      <c r="T113" s="1"/>
      <c r="U113" s="1"/>
      <c r="V113" s="1"/>
    </row>
    <row r="114" spans="1:22" s="6" customFormat="1" ht="16.899999999999999" customHeight="1" x14ac:dyDescent="0.2">
      <c r="A114" s="27"/>
      <c r="B114" s="28" t="s">
        <v>29</v>
      </c>
      <c r="C114" s="24"/>
      <c r="D114" s="24"/>
      <c r="E114" s="24"/>
      <c r="F114" s="275">
        <f t="shared" ref="F114:Q114" si="2">SUM(F6:F113)</f>
        <v>0</v>
      </c>
      <c r="G114" s="275">
        <f t="shared" si="2"/>
        <v>0</v>
      </c>
      <c r="H114" s="275">
        <f t="shared" si="2"/>
        <v>0</v>
      </c>
      <c r="I114" s="275">
        <f t="shared" si="2"/>
        <v>0</v>
      </c>
      <c r="J114" s="275">
        <f t="shared" si="2"/>
        <v>0</v>
      </c>
      <c r="K114" s="275">
        <f t="shared" si="2"/>
        <v>0</v>
      </c>
      <c r="L114" s="275">
        <f t="shared" si="2"/>
        <v>0</v>
      </c>
      <c r="M114" s="275">
        <f t="shared" si="2"/>
        <v>0</v>
      </c>
      <c r="N114" s="275">
        <f t="shared" si="2"/>
        <v>0</v>
      </c>
      <c r="O114" s="275">
        <f t="shared" si="2"/>
        <v>0</v>
      </c>
      <c r="P114" s="275">
        <f t="shared" si="2"/>
        <v>0</v>
      </c>
      <c r="Q114" s="275">
        <f t="shared" si="2"/>
        <v>0</v>
      </c>
      <c r="R114" s="276">
        <f>SUM(F114:Q114)</f>
        <v>0</v>
      </c>
      <c r="S114" s="9"/>
      <c r="T114" s="1"/>
      <c r="U114" s="1"/>
      <c r="V114" s="1"/>
    </row>
    <row r="115" spans="1:22" s="6" customFormat="1" ht="15.75" customHeight="1" x14ac:dyDescent="0.25">
      <c r="A115" s="4"/>
      <c r="B115" s="5"/>
      <c r="C115" s="5"/>
      <c r="D115" s="5"/>
      <c r="E115" s="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6"/>
      <c r="S115" s="1"/>
      <c r="T115" s="1"/>
      <c r="U115" s="1"/>
      <c r="V115" s="1"/>
    </row>
  </sheetData>
  <mergeCells count="10">
    <mergeCell ref="A6:E6"/>
    <mergeCell ref="A1:R1"/>
    <mergeCell ref="A2:R2"/>
    <mergeCell ref="A4:A5"/>
    <mergeCell ref="B4:B5"/>
    <mergeCell ref="C4:C5"/>
    <mergeCell ref="D4:D5"/>
    <mergeCell ref="E4:E5"/>
    <mergeCell ref="F4:Q4"/>
    <mergeCell ref="R4:R5"/>
  </mergeCells>
  <phoneticPr fontId="25" type="noConversion"/>
  <pageMargins left="0" right="0" top="0.25" bottom="0.25" header="0.3" footer="0.3"/>
  <pageSetup orientation="landscape" r:id="rId1"/>
  <headerFooter>
    <oddFooter>&amp;C&amp;"Helvetica,Regular"&amp;12&amp;K000000&amp;P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16"/>
  <sheetViews>
    <sheetView showGridLines="0" tabSelected="1" workbookViewId="0">
      <selection sqref="A1:I1"/>
    </sheetView>
  </sheetViews>
  <sheetFormatPr defaultColWidth="9" defaultRowHeight="20.25" customHeight="1" x14ac:dyDescent="0.25"/>
  <cols>
    <col min="1" max="1" width="15.75" style="298" customWidth="1"/>
    <col min="2" max="2" width="17.875" style="298" customWidth="1"/>
    <col min="3" max="3" width="18.25" style="278" customWidth="1"/>
    <col min="4" max="4" width="20.375" style="278" customWidth="1"/>
    <col min="5" max="5" width="12.75" style="278" customWidth="1"/>
    <col min="6" max="6" width="18.25" style="278" customWidth="1"/>
    <col min="7" max="7" width="12.75" style="278" customWidth="1"/>
    <col min="8" max="8" width="20.5" style="278" customWidth="1"/>
    <col min="9" max="9" width="12.75" style="278" customWidth="1"/>
    <col min="10" max="257" width="9" style="278" customWidth="1"/>
    <col min="258" max="16384" width="9" style="299"/>
  </cols>
  <sheetData>
    <row r="1" spans="1:257" s="278" customFormat="1" ht="26.25" customHeight="1" x14ac:dyDescent="0.35">
      <c r="A1" s="440" t="s">
        <v>252</v>
      </c>
      <c r="B1" s="441"/>
      <c r="C1" s="441"/>
      <c r="D1" s="441"/>
      <c r="E1" s="441"/>
      <c r="F1" s="441"/>
      <c r="G1" s="441"/>
      <c r="H1" s="441"/>
      <c r="I1" s="442"/>
      <c r="J1" s="277"/>
      <c r="K1" s="277"/>
      <c r="L1" s="277"/>
      <c r="M1" s="277"/>
    </row>
    <row r="2" spans="1:257" s="278" customFormat="1" ht="26.25" customHeight="1" x14ac:dyDescent="0.35">
      <c r="A2" s="443" t="s">
        <v>350</v>
      </c>
      <c r="B2" s="444"/>
      <c r="C2" s="444"/>
      <c r="D2" s="444"/>
      <c r="E2" s="444"/>
      <c r="F2" s="444"/>
      <c r="G2" s="444"/>
      <c r="H2" s="444"/>
      <c r="I2" s="445"/>
      <c r="J2" s="277"/>
      <c r="K2" s="277"/>
      <c r="L2" s="277"/>
      <c r="M2" s="277"/>
    </row>
    <row r="3" spans="1:257" s="278" customFormat="1" ht="6.6" customHeight="1" x14ac:dyDescent="0.35">
      <c r="A3" s="279"/>
      <c r="B3" s="279"/>
      <c r="C3" s="280"/>
      <c r="D3" s="280"/>
      <c r="E3" s="280"/>
      <c r="F3" s="280"/>
      <c r="G3" s="281"/>
      <c r="H3" s="274"/>
      <c r="I3" s="274"/>
      <c r="J3" s="277"/>
      <c r="K3" s="277"/>
      <c r="L3" s="277"/>
      <c r="M3" s="277"/>
    </row>
    <row r="4" spans="1:257" s="278" customFormat="1" ht="12.6" customHeight="1" x14ac:dyDescent="0.35">
      <c r="A4" s="279"/>
      <c r="B4" s="279"/>
      <c r="C4" s="280"/>
      <c r="D4" s="280"/>
      <c r="E4" s="280"/>
      <c r="F4" s="280"/>
      <c r="G4" s="282"/>
      <c r="H4" s="283"/>
      <c r="I4" s="283"/>
      <c r="J4" s="277"/>
      <c r="K4" s="277"/>
      <c r="L4" s="277"/>
      <c r="M4" s="277"/>
    </row>
    <row r="5" spans="1:257" s="278" customFormat="1" ht="24" customHeight="1" x14ac:dyDescent="0.35">
      <c r="A5" s="446" t="s">
        <v>253</v>
      </c>
      <c r="B5" s="448" t="s">
        <v>261</v>
      </c>
      <c r="C5" s="447" t="s">
        <v>262</v>
      </c>
      <c r="D5" s="439" t="s">
        <v>254</v>
      </c>
      <c r="E5" s="439"/>
      <c r="F5" s="439"/>
      <c r="G5" s="439"/>
      <c r="H5" s="439"/>
      <c r="I5" s="439"/>
      <c r="J5" s="284"/>
      <c r="K5" s="277"/>
      <c r="L5" s="277"/>
      <c r="M5" s="277"/>
    </row>
    <row r="6" spans="1:257" s="278" customFormat="1" ht="24" customHeight="1" x14ac:dyDescent="0.35">
      <c r="A6" s="446"/>
      <c r="B6" s="449"/>
      <c r="C6" s="447"/>
      <c r="D6" s="447" t="s">
        <v>255</v>
      </c>
      <c r="E6" s="439" t="s">
        <v>256</v>
      </c>
      <c r="F6" s="447" t="s">
        <v>257</v>
      </c>
      <c r="G6" s="439" t="s">
        <v>256</v>
      </c>
      <c r="H6" s="439" t="s">
        <v>23</v>
      </c>
      <c r="I6" s="439" t="s">
        <v>258</v>
      </c>
      <c r="J6" s="284"/>
      <c r="K6" s="277"/>
      <c r="L6" s="277"/>
      <c r="M6" s="277"/>
    </row>
    <row r="7" spans="1:257" s="278" customFormat="1" ht="24" customHeight="1" x14ac:dyDescent="0.35">
      <c r="A7" s="446"/>
      <c r="B7" s="450"/>
      <c r="C7" s="447"/>
      <c r="D7" s="447"/>
      <c r="E7" s="439"/>
      <c r="F7" s="447"/>
      <c r="G7" s="439"/>
      <c r="H7" s="439"/>
      <c r="I7" s="439"/>
      <c r="J7" s="284"/>
      <c r="K7" s="277"/>
      <c r="L7" s="277"/>
      <c r="M7" s="277"/>
    </row>
    <row r="8" spans="1:257" s="278" customFormat="1" ht="49.5" customHeight="1" x14ac:dyDescent="0.35">
      <c r="A8" s="285" t="s">
        <v>343</v>
      </c>
      <c r="B8" s="310"/>
      <c r="C8" s="311"/>
      <c r="D8" s="304">
        <f>'มูลค่ารายการหลัก อำเภอ ....'!F88+'มูลค่ารายการหลัก อำเภอ ....'!G88+'มูลค่ารายการหลัก อำเภอ ....'!H88</f>
        <v>0</v>
      </c>
      <c r="E8" s="307" t="e">
        <f>D8/C8*100</f>
        <v>#DIV/0!</v>
      </c>
      <c r="F8" s="305">
        <f>'มูลค่ารายการรอง อำเภอ ....'!F114+'มูลค่ารายการรอง อำเภอ ....'!G114+'มูลค่ารายการรอง อำเภอ ....'!H114</f>
        <v>0</v>
      </c>
      <c r="G8" s="308" t="e">
        <f>F8/C8*100</f>
        <v>#DIV/0!</v>
      </c>
      <c r="H8" s="306">
        <f>D8+F8</f>
        <v>0</v>
      </c>
      <c r="I8" s="309" t="e">
        <f>H8/C8*100</f>
        <v>#DIV/0!</v>
      </c>
      <c r="J8" s="284"/>
      <c r="K8" s="277"/>
      <c r="L8" s="277"/>
      <c r="M8" s="277"/>
    </row>
    <row r="9" spans="1:257" s="278" customFormat="1" ht="47.25" customHeight="1" x14ac:dyDescent="0.35">
      <c r="A9" s="285" t="s">
        <v>344</v>
      </c>
      <c r="B9" s="285"/>
      <c r="C9" s="312"/>
      <c r="D9" s="304">
        <f>'มูลค่ารายการหลัก อำเภอ ....'!I88+'มูลค่ารายการหลัก อำเภอ ....'!J88+'มูลค่ารายการหลัก อำเภอ ....'!K88</f>
        <v>0</v>
      </c>
      <c r="E9" s="287" t="e">
        <f t="shared" ref="E9:E10" si="0">D9/C9*100</f>
        <v>#DIV/0!</v>
      </c>
      <c r="F9" s="305">
        <f>'มูลค่ารายการรอง อำเภอ ....'!I114+'มูลค่ารายการรอง อำเภอ ....'!J114+'มูลค่ารายการรอง อำเภอ ....'!K114</f>
        <v>0</v>
      </c>
      <c r="G9" s="288" t="e">
        <f t="shared" ref="G9:G11" si="1">F9/C9*100</f>
        <v>#DIV/0!</v>
      </c>
      <c r="H9" s="306">
        <f>D9+F9</f>
        <v>0</v>
      </c>
      <c r="I9" s="289" t="e">
        <f t="shared" ref="I9:I11" si="2">H9/C9*100</f>
        <v>#DIV/0!</v>
      </c>
      <c r="J9" s="291"/>
      <c r="K9" s="292"/>
      <c r="L9" s="292"/>
      <c r="M9" s="292"/>
    </row>
    <row r="10" spans="1:257" s="278" customFormat="1" ht="47.25" customHeight="1" x14ac:dyDescent="0.35">
      <c r="A10" s="285" t="s">
        <v>345</v>
      </c>
      <c r="B10" s="285"/>
      <c r="C10" s="286"/>
      <c r="D10" s="304">
        <f>'มูลค่ารายการหลัก อำเภอ ....'!L88+'มูลค่ารายการหลัก อำเภอ ....'!M88+'มูลค่ารายการหลัก อำเภอ ....'!N88</f>
        <v>0</v>
      </c>
      <c r="E10" s="287" t="e">
        <f t="shared" si="0"/>
        <v>#DIV/0!</v>
      </c>
      <c r="F10" s="305">
        <f>'มูลค่ารายการรอง อำเภอ ....'!L114+'มูลค่ารายการรอง อำเภอ ....'!M114+'มูลค่ารายการรอง อำเภอ ....'!N114</f>
        <v>0</v>
      </c>
      <c r="G10" s="288" t="e">
        <f t="shared" si="1"/>
        <v>#DIV/0!</v>
      </c>
      <c r="H10" s="306">
        <f>D10+F10</f>
        <v>0</v>
      </c>
      <c r="I10" s="289" t="e">
        <f t="shared" si="2"/>
        <v>#DIV/0!</v>
      </c>
      <c r="J10" s="284"/>
      <c r="K10" s="277"/>
      <c r="L10" s="277"/>
      <c r="M10" s="277"/>
    </row>
    <row r="11" spans="1:257" s="278" customFormat="1" ht="48" customHeight="1" x14ac:dyDescent="0.35">
      <c r="A11" s="285" t="s">
        <v>346</v>
      </c>
      <c r="B11" s="285"/>
      <c r="C11" s="290"/>
      <c r="D11" s="304">
        <f>'มูลค่ารายการหลัก อำเภอ ....'!O88+'มูลค่ารายการหลัก อำเภอ ....'!P88+'มูลค่ารายการหลัก อำเภอ ....'!Q88</f>
        <v>0</v>
      </c>
      <c r="E11" s="287" t="e">
        <f>D11/C11*100</f>
        <v>#DIV/0!</v>
      </c>
      <c r="F11" s="305">
        <f>'มูลค่ารายการรอง อำเภอ ....'!O114+'มูลค่ารายการรอง อำเภอ ....'!P114+'มูลค่ารายการรอง อำเภอ ....'!Q114</f>
        <v>0</v>
      </c>
      <c r="G11" s="288" t="e">
        <f t="shared" si="1"/>
        <v>#DIV/0!</v>
      </c>
      <c r="H11" s="306">
        <f>D11+F11</f>
        <v>0</v>
      </c>
      <c r="I11" s="289" t="e">
        <f t="shared" si="2"/>
        <v>#DIV/0!</v>
      </c>
      <c r="J11" s="291"/>
      <c r="K11" s="292"/>
      <c r="L11" s="292"/>
      <c r="M11" s="292"/>
    </row>
    <row r="12" spans="1:257" s="296" customFormat="1" ht="27" customHeight="1" x14ac:dyDescent="0.2">
      <c r="A12" s="303" t="s">
        <v>16</v>
      </c>
      <c r="B12" s="313">
        <f>SUM(B8:B11)</f>
        <v>0</v>
      </c>
      <c r="C12" s="313">
        <f>SUM(C8:C11)</f>
        <v>0</v>
      </c>
      <c r="D12" s="302"/>
      <c r="E12" s="302"/>
      <c r="F12" s="302"/>
      <c r="G12" s="302"/>
      <c r="H12" s="302"/>
      <c r="I12" s="302"/>
      <c r="J12" s="300"/>
      <c r="K12" s="294"/>
      <c r="L12" s="294"/>
      <c r="M12" s="294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  <c r="AU12" s="295"/>
      <c r="AV12" s="295"/>
      <c r="AW12" s="295"/>
      <c r="AX12" s="295"/>
      <c r="AY12" s="295"/>
      <c r="AZ12" s="295"/>
      <c r="BA12" s="295"/>
      <c r="BB12" s="295"/>
      <c r="BC12" s="295"/>
      <c r="BD12" s="295"/>
      <c r="BE12" s="295"/>
      <c r="BF12" s="295"/>
      <c r="BG12" s="295"/>
      <c r="BH12" s="295"/>
      <c r="BI12" s="295"/>
      <c r="BJ12" s="295"/>
      <c r="BK12" s="295"/>
      <c r="BL12" s="295"/>
      <c r="BM12" s="295"/>
      <c r="BN12" s="295"/>
      <c r="BO12" s="295"/>
      <c r="BP12" s="295"/>
      <c r="BQ12" s="295"/>
      <c r="BR12" s="295"/>
      <c r="BS12" s="295"/>
      <c r="BT12" s="295"/>
      <c r="BU12" s="295"/>
      <c r="BV12" s="295"/>
      <c r="BW12" s="295"/>
      <c r="BX12" s="295"/>
      <c r="BY12" s="295"/>
      <c r="BZ12" s="295"/>
      <c r="CA12" s="295"/>
      <c r="CB12" s="295"/>
      <c r="CC12" s="295"/>
      <c r="CD12" s="295"/>
      <c r="CE12" s="295"/>
      <c r="CF12" s="295"/>
      <c r="CG12" s="295"/>
      <c r="CH12" s="295"/>
      <c r="CI12" s="295"/>
      <c r="CJ12" s="295"/>
      <c r="CK12" s="295"/>
      <c r="CL12" s="295"/>
      <c r="CM12" s="295"/>
      <c r="CN12" s="295"/>
      <c r="CO12" s="295"/>
      <c r="CP12" s="295"/>
      <c r="CQ12" s="295"/>
      <c r="CR12" s="295"/>
      <c r="CS12" s="295"/>
      <c r="CT12" s="295"/>
      <c r="CU12" s="295"/>
      <c r="CV12" s="295"/>
      <c r="CW12" s="295"/>
      <c r="CX12" s="295"/>
      <c r="CY12" s="295"/>
      <c r="CZ12" s="295"/>
      <c r="DA12" s="295"/>
      <c r="DB12" s="295"/>
      <c r="DC12" s="295"/>
      <c r="DD12" s="295"/>
      <c r="DE12" s="295"/>
      <c r="DF12" s="295"/>
      <c r="DG12" s="295"/>
      <c r="DH12" s="295"/>
      <c r="DI12" s="295"/>
      <c r="DJ12" s="295"/>
      <c r="DK12" s="295"/>
      <c r="DL12" s="295"/>
      <c r="DM12" s="295"/>
      <c r="DN12" s="295"/>
      <c r="DO12" s="295"/>
      <c r="DP12" s="295"/>
      <c r="DQ12" s="295"/>
      <c r="DR12" s="295"/>
      <c r="DS12" s="295"/>
      <c r="DT12" s="295"/>
      <c r="DU12" s="295"/>
      <c r="DV12" s="295"/>
      <c r="DW12" s="295"/>
      <c r="DX12" s="295"/>
      <c r="DY12" s="295"/>
      <c r="DZ12" s="295"/>
      <c r="EA12" s="295"/>
      <c r="EB12" s="295"/>
      <c r="EC12" s="295"/>
      <c r="ED12" s="295"/>
      <c r="EE12" s="295"/>
      <c r="EF12" s="295"/>
      <c r="EG12" s="295"/>
      <c r="EH12" s="295"/>
      <c r="EI12" s="295"/>
      <c r="EJ12" s="295"/>
      <c r="EK12" s="295"/>
      <c r="EL12" s="295"/>
      <c r="EM12" s="295"/>
      <c r="EN12" s="295"/>
      <c r="EO12" s="295"/>
      <c r="EP12" s="295"/>
      <c r="EQ12" s="295"/>
      <c r="ER12" s="295"/>
      <c r="ES12" s="295"/>
      <c r="ET12" s="295"/>
      <c r="EU12" s="295"/>
      <c r="EV12" s="295"/>
      <c r="EW12" s="295"/>
      <c r="EX12" s="295"/>
      <c r="EY12" s="295"/>
      <c r="EZ12" s="295"/>
      <c r="FA12" s="295"/>
      <c r="FB12" s="295"/>
      <c r="FC12" s="295"/>
      <c r="FD12" s="295"/>
      <c r="FE12" s="295"/>
      <c r="FF12" s="295"/>
      <c r="FG12" s="295"/>
      <c r="FH12" s="295"/>
      <c r="FI12" s="295"/>
      <c r="FJ12" s="295"/>
      <c r="FK12" s="295"/>
      <c r="FL12" s="295"/>
      <c r="FM12" s="295"/>
      <c r="FN12" s="295"/>
      <c r="FO12" s="295"/>
      <c r="FP12" s="295"/>
      <c r="FQ12" s="295"/>
      <c r="FR12" s="295"/>
      <c r="FS12" s="295"/>
      <c r="FT12" s="295"/>
      <c r="FU12" s="295"/>
      <c r="FV12" s="295"/>
      <c r="FW12" s="295"/>
      <c r="FX12" s="295"/>
      <c r="FY12" s="295"/>
      <c r="FZ12" s="295"/>
      <c r="GA12" s="295"/>
      <c r="GB12" s="295"/>
      <c r="GC12" s="295"/>
      <c r="GD12" s="295"/>
      <c r="GE12" s="295"/>
      <c r="GF12" s="295"/>
      <c r="GG12" s="295"/>
      <c r="GH12" s="295"/>
      <c r="GI12" s="295"/>
      <c r="GJ12" s="295"/>
      <c r="GK12" s="295"/>
      <c r="GL12" s="295"/>
      <c r="GM12" s="295"/>
      <c r="GN12" s="295"/>
      <c r="GO12" s="295"/>
      <c r="GP12" s="295"/>
      <c r="GQ12" s="295"/>
      <c r="GR12" s="295"/>
      <c r="GS12" s="295"/>
      <c r="GT12" s="295"/>
      <c r="GU12" s="295"/>
      <c r="GV12" s="295"/>
      <c r="GW12" s="295"/>
      <c r="GX12" s="295"/>
      <c r="GY12" s="295"/>
      <c r="GZ12" s="295"/>
      <c r="HA12" s="295"/>
      <c r="HB12" s="295"/>
      <c r="HC12" s="295"/>
      <c r="HD12" s="295"/>
      <c r="HE12" s="295"/>
      <c r="HF12" s="295"/>
      <c r="HG12" s="295"/>
      <c r="HH12" s="295"/>
      <c r="HI12" s="295"/>
      <c r="HJ12" s="295"/>
      <c r="HK12" s="295"/>
      <c r="HL12" s="295"/>
      <c r="HM12" s="295"/>
      <c r="HN12" s="295"/>
      <c r="HO12" s="295"/>
      <c r="HP12" s="295"/>
      <c r="HQ12" s="295"/>
      <c r="HR12" s="295"/>
      <c r="HS12" s="295"/>
      <c r="HT12" s="295"/>
      <c r="HU12" s="295"/>
      <c r="HV12" s="295"/>
      <c r="HW12" s="295"/>
      <c r="HX12" s="295"/>
      <c r="HY12" s="295"/>
      <c r="HZ12" s="295"/>
      <c r="IA12" s="295"/>
      <c r="IB12" s="295"/>
      <c r="IC12" s="295"/>
      <c r="ID12" s="295"/>
      <c r="IE12" s="295"/>
      <c r="IF12" s="295"/>
      <c r="IG12" s="295"/>
      <c r="IH12" s="295"/>
      <c r="II12" s="295"/>
      <c r="IJ12" s="295"/>
      <c r="IK12" s="295"/>
      <c r="IL12" s="295"/>
      <c r="IM12" s="295"/>
      <c r="IN12" s="295"/>
      <c r="IO12" s="295"/>
      <c r="IP12" s="295"/>
      <c r="IQ12" s="295"/>
      <c r="IR12" s="295"/>
      <c r="IS12" s="295"/>
      <c r="IT12" s="295"/>
      <c r="IU12" s="295"/>
      <c r="IV12" s="295"/>
      <c r="IW12" s="295"/>
    </row>
    <row r="13" spans="1:257" s="296" customFormat="1" ht="21.95" customHeight="1" x14ac:dyDescent="0.2">
      <c r="A13" s="301" t="s">
        <v>24</v>
      </c>
      <c r="B13" s="301"/>
      <c r="C13" s="293"/>
      <c r="D13" s="293"/>
      <c r="E13" s="293"/>
      <c r="F13" s="293"/>
      <c r="G13" s="293"/>
      <c r="H13" s="293"/>
      <c r="I13" s="293"/>
      <c r="J13" s="294"/>
      <c r="K13" s="294"/>
      <c r="L13" s="294"/>
      <c r="M13" s="294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  <c r="AT13" s="295"/>
      <c r="AU13" s="295"/>
      <c r="AV13" s="295"/>
      <c r="AW13" s="295"/>
      <c r="AX13" s="295"/>
      <c r="AY13" s="295"/>
      <c r="AZ13" s="295"/>
      <c r="BA13" s="295"/>
      <c r="BB13" s="295"/>
      <c r="BC13" s="295"/>
      <c r="BD13" s="295"/>
      <c r="BE13" s="295"/>
      <c r="BF13" s="295"/>
      <c r="BG13" s="295"/>
      <c r="BH13" s="295"/>
      <c r="BI13" s="295"/>
      <c r="BJ13" s="295"/>
      <c r="BK13" s="295"/>
      <c r="BL13" s="295"/>
      <c r="BM13" s="295"/>
      <c r="BN13" s="295"/>
      <c r="BO13" s="295"/>
      <c r="BP13" s="295"/>
      <c r="BQ13" s="295"/>
      <c r="BR13" s="295"/>
      <c r="BS13" s="295"/>
      <c r="BT13" s="295"/>
      <c r="BU13" s="295"/>
      <c r="BV13" s="295"/>
      <c r="BW13" s="295"/>
      <c r="BX13" s="295"/>
      <c r="BY13" s="295"/>
      <c r="BZ13" s="295"/>
      <c r="CA13" s="295"/>
      <c r="CB13" s="295"/>
      <c r="CC13" s="295"/>
      <c r="CD13" s="295"/>
      <c r="CE13" s="295"/>
      <c r="CF13" s="295"/>
      <c r="CG13" s="295"/>
      <c r="CH13" s="295"/>
      <c r="CI13" s="295"/>
      <c r="CJ13" s="295"/>
      <c r="CK13" s="295"/>
      <c r="CL13" s="295"/>
      <c r="CM13" s="295"/>
      <c r="CN13" s="295"/>
      <c r="CO13" s="295"/>
      <c r="CP13" s="295"/>
      <c r="CQ13" s="295"/>
      <c r="CR13" s="295"/>
      <c r="CS13" s="295"/>
      <c r="CT13" s="295"/>
      <c r="CU13" s="295"/>
      <c r="CV13" s="295"/>
      <c r="CW13" s="295"/>
      <c r="CX13" s="295"/>
      <c r="CY13" s="295"/>
      <c r="CZ13" s="295"/>
      <c r="DA13" s="295"/>
      <c r="DB13" s="295"/>
      <c r="DC13" s="295"/>
      <c r="DD13" s="295"/>
      <c r="DE13" s="295"/>
      <c r="DF13" s="295"/>
      <c r="DG13" s="295"/>
      <c r="DH13" s="295"/>
      <c r="DI13" s="295"/>
      <c r="DJ13" s="295"/>
      <c r="DK13" s="295"/>
      <c r="DL13" s="295"/>
      <c r="DM13" s="295"/>
      <c r="DN13" s="295"/>
      <c r="DO13" s="295"/>
      <c r="DP13" s="295"/>
      <c r="DQ13" s="295"/>
      <c r="DR13" s="295"/>
      <c r="DS13" s="295"/>
      <c r="DT13" s="295"/>
      <c r="DU13" s="295"/>
      <c r="DV13" s="295"/>
      <c r="DW13" s="295"/>
      <c r="DX13" s="295"/>
      <c r="DY13" s="295"/>
      <c r="DZ13" s="295"/>
      <c r="EA13" s="295"/>
      <c r="EB13" s="295"/>
      <c r="EC13" s="295"/>
      <c r="ED13" s="295"/>
      <c r="EE13" s="295"/>
      <c r="EF13" s="295"/>
      <c r="EG13" s="295"/>
      <c r="EH13" s="295"/>
      <c r="EI13" s="295"/>
      <c r="EJ13" s="295"/>
      <c r="EK13" s="295"/>
      <c r="EL13" s="295"/>
      <c r="EM13" s="295"/>
      <c r="EN13" s="295"/>
      <c r="EO13" s="295"/>
      <c r="EP13" s="295"/>
      <c r="EQ13" s="295"/>
      <c r="ER13" s="295"/>
      <c r="ES13" s="295"/>
      <c r="ET13" s="295"/>
      <c r="EU13" s="295"/>
      <c r="EV13" s="295"/>
      <c r="EW13" s="295"/>
      <c r="EX13" s="295"/>
      <c r="EY13" s="295"/>
      <c r="EZ13" s="295"/>
      <c r="FA13" s="295"/>
      <c r="FB13" s="295"/>
      <c r="FC13" s="295"/>
      <c r="FD13" s="295"/>
      <c r="FE13" s="295"/>
      <c r="FF13" s="295"/>
      <c r="FG13" s="295"/>
      <c r="FH13" s="295"/>
      <c r="FI13" s="295"/>
      <c r="FJ13" s="295"/>
      <c r="FK13" s="295"/>
      <c r="FL13" s="295"/>
      <c r="FM13" s="295"/>
      <c r="FN13" s="295"/>
      <c r="FO13" s="295"/>
      <c r="FP13" s="295"/>
      <c r="FQ13" s="295"/>
      <c r="FR13" s="295"/>
      <c r="FS13" s="295"/>
      <c r="FT13" s="295"/>
      <c r="FU13" s="295"/>
      <c r="FV13" s="295"/>
      <c r="FW13" s="295"/>
      <c r="FX13" s="295"/>
      <c r="FY13" s="295"/>
      <c r="FZ13" s="295"/>
      <c r="GA13" s="295"/>
      <c r="GB13" s="295"/>
      <c r="GC13" s="295"/>
      <c r="GD13" s="295"/>
      <c r="GE13" s="295"/>
      <c r="GF13" s="295"/>
      <c r="GG13" s="295"/>
      <c r="GH13" s="295"/>
      <c r="GI13" s="295"/>
      <c r="GJ13" s="295"/>
      <c r="GK13" s="295"/>
      <c r="GL13" s="295"/>
      <c r="GM13" s="295"/>
      <c r="GN13" s="295"/>
      <c r="GO13" s="295"/>
      <c r="GP13" s="295"/>
      <c r="GQ13" s="295"/>
      <c r="GR13" s="295"/>
      <c r="GS13" s="295"/>
      <c r="GT13" s="295"/>
      <c r="GU13" s="295"/>
      <c r="GV13" s="295"/>
      <c r="GW13" s="295"/>
      <c r="GX13" s="295"/>
      <c r="GY13" s="295"/>
      <c r="GZ13" s="295"/>
      <c r="HA13" s="295"/>
      <c r="HB13" s="295"/>
      <c r="HC13" s="295"/>
      <c r="HD13" s="295"/>
      <c r="HE13" s="295"/>
      <c r="HF13" s="295"/>
      <c r="HG13" s="295"/>
      <c r="HH13" s="295"/>
      <c r="HI13" s="295"/>
      <c r="HJ13" s="295"/>
      <c r="HK13" s="295"/>
      <c r="HL13" s="295"/>
      <c r="HM13" s="295"/>
      <c r="HN13" s="295"/>
      <c r="HO13" s="295"/>
      <c r="HP13" s="295"/>
      <c r="HQ13" s="295"/>
      <c r="HR13" s="295"/>
      <c r="HS13" s="295"/>
      <c r="HT13" s="295"/>
      <c r="HU13" s="295"/>
      <c r="HV13" s="295"/>
      <c r="HW13" s="295"/>
      <c r="HX13" s="295"/>
      <c r="HY13" s="295"/>
      <c r="HZ13" s="295"/>
      <c r="IA13" s="295"/>
      <c r="IB13" s="295"/>
      <c r="IC13" s="295"/>
      <c r="ID13" s="295"/>
      <c r="IE13" s="295"/>
      <c r="IF13" s="295"/>
      <c r="IG13" s="295"/>
      <c r="IH13" s="295"/>
      <c r="II13" s="295"/>
      <c r="IJ13" s="295"/>
      <c r="IK13" s="295"/>
      <c r="IL13" s="295"/>
      <c r="IM13" s="295"/>
      <c r="IN13" s="295"/>
      <c r="IO13" s="295"/>
      <c r="IP13" s="295"/>
      <c r="IQ13" s="295"/>
      <c r="IR13" s="295"/>
      <c r="IS13" s="295"/>
      <c r="IT13" s="295"/>
      <c r="IU13" s="295"/>
      <c r="IV13" s="295"/>
      <c r="IW13" s="295"/>
    </row>
    <row r="14" spans="1:257" s="296" customFormat="1" ht="24" customHeight="1" x14ac:dyDescent="0.2">
      <c r="A14" s="297" t="s">
        <v>259</v>
      </c>
      <c r="B14" s="297"/>
      <c r="C14" s="294"/>
      <c r="D14" s="294"/>
      <c r="E14" s="294"/>
      <c r="F14" s="294"/>
      <c r="G14" s="294"/>
      <c r="H14" s="294"/>
      <c r="I14" s="294"/>
      <c r="J14" s="294"/>
      <c r="K14" s="294"/>
      <c r="L14" s="294"/>
      <c r="M14" s="294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5"/>
      <c r="HQ14" s="295"/>
      <c r="HR14" s="295"/>
      <c r="HS14" s="295"/>
      <c r="HT14" s="295"/>
      <c r="HU14" s="295"/>
      <c r="HV14" s="295"/>
      <c r="HW14" s="295"/>
      <c r="HX14" s="295"/>
      <c r="HY14" s="295"/>
      <c r="HZ14" s="295"/>
      <c r="IA14" s="295"/>
      <c r="IB14" s="295"/>
      <c r="IC14" s="295"/>
      <c r="ID14" s="295"/>
      <c r="IE14" s="295"/>
      <c r="IF14" s="295"/>
      <c r="IG14" s="295"/>
      <c r="IH14" s="295"/>
      <c r="II14" s="295"/>
      <c r="IJ14" s="295"/>
      <c r="IK14" s="295"/>
      <c r="IL14" s="295"/>
      <c r="IM14" s="295"/>
      <c r="IN14" s="295"/>
      <c r="IO14" s="295"/>
      <c r="IP14" s="295"/>
      <c r="IQ14" s="295"/>
      <c r="IR14" s="295"/>
      <c r="IS14" s="295"/>
      <c r="IT14" s="295"/>
      <c r="IU14" s="295"/>
      <c r="IV14" s="295"/>
      <c r="IW14" s="295"/>
    </row>
    <row r="15" spans="1:257" s="296" customFormat="1" ht="24" customHeight="1" x14ac:dyDescent="0.2">
      <c r="A15" s="7" t="s">
        <v>260</v>
      </c>
      <c r="B15" s="7"/>
      <c r="C15" s="294"/>
      <c r="D15" s="294"/>
      <c r="E15" s="294"/>
      <c r="F15" s="294"/>
      <c r="G15" s="294"/>
      <c r="H15" s="294"/>
      <c r="I15" s="294"/>
      <c r="J15" s="294"/>
      <c r="K15" s="294"/>
      <c r="L15" s="294"/>
      <c r="M15" s="294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5"/>
      <c r="AW15" s="295"/>
      <c r="AX15" s="295"/>
      <c r="AY15" s="295"/>
      <c r="AZ15" s="295"/>
      <c r="BA15" s="295"/>
      <c r="BB15" s="295"/>
      <c r="BC15" s="295"/>
      <c r="BD15" s="295"/>
      <c r="BE15" s="295"/>
      <c r="BF15" s="295"/>
      <c r="BG15" s="295"/>
      <c r="BH15" s="295"/>
      <c r="BI15" s="295"/>
      <c r="BJ15" s="295"/>
      <c r="BK15" s="295"/>
      <c r="BL15" s="295"/>
      <c r="BM15" s="295"/>
      <c r="BN15" s="295"/>
      <c r="BO15" s="295"/>
      <c r="BP15" s="295"/>
      <c r="BQ15" s="295"/>
      <c r="BR15" s="295"/>
      <c r="BS15" s="295"/>
      <c r="BT15" s="295"/>
      <c r="BU15" s="295"/>
      <c r="BV15" s="295"/>
      <c r="BW15" s="295"/>
      <c r="BX15" s="295"/>
      <c r="BY15" s="295"/>
      <c r="BZ15" s="295"/>
      <c r="CA15" s="295"/>
      <c r="CB15" s="295"/>
      <c r="CC15" s="295"/>
      <c r="CD15" s="295"/>
      <c r="CE15" s="295"/>
      <c r="CF15" s="295"/>
      <c r="CG15" s="295"/>
      <c r="CH15" s="295"/>
      <c r="CI15" s="295"/>
      <c r="CJ15" s="295"/>
      <c r="CK15" s="295"/>
      <c r="CL15" s="295"/>
      <c r="CM15" s="295"/>
      <c r="CN15" s="295"/>
      <c r="CO15" s="295"/>
      <c r="CP15" s="295"/>
      <c r="CQ15" s="295"/>
      <c r="CR15" s="295"/>
      <c r="CS15" s="295"/>
      <c r="CT15" s="295"/>
      <c r="CU15" s="295"/>
      <c r="CV15" s="295"/>
      <c r="CW15" s="295"/>
      <c r="CX15" s="295"/>
      <c r="CY15" s="295"/>
      <c r="CZ15" s="295"/>
      <c r="DA15" s="295"/>
      <c r="DB15" s="295"/>
      <c r="DC15" s="295"/>
      <c r="DD15" s="295"/>
      <c r="DE15" s="295"/>
      <c r="DF15" s="295"/>
      <c r="DG15" s="295"/>
      <c r="DH15" s="295"/>
      <c r="DI15" s="295"/>
      <c r="DJ15" s="295"/>
      <c r="DK15" s="295"/>
      <c r="DL15" s="295"/>
      <c r="DM15" s="295"/>
      <c r="DN15" s="295"/>
      <c r="DO15" s="295"/>
      <c r="DP15" s="295"/>
      <c r="DQ15" s="295"/>
      <c r="DR15" s="295"/>
      <c r="DS15" s="295"/>
      <c r="DT15" s="295"/>
      <c r="DU15" s="295"/>
      <c r="DV15" s="295"/>
      <c r="DW15" s="295"/>
      <c r="DX15" s="295"/>
      <c r="DY15" s="295"/>
      <c r="DZ15" s="295"/>
      <c r="EA15" s="295"/>
      <c r="EB15" s="295"/>
      <c r="EC15" s="295"/>
      <c r="ED15" s="295"/>
      <c r="EE15" s="295"/>
      <c r="EF15" s="295"/>
      <c r="EG15" s="295"/>
      <c r="EH15" s="295"/>
      <c r="EI15" s="295"/>
      <c r="EJ15" s="295"/>
      <c r="EK15" s="295"/>
      <c r="EL15" s="295"/>
      <c r="EM15" s="295"/>
      <c r="EN15" s="295"/>
      <c r="EO15" s="295"/>
      <c r="EP15" s="295"/>
      <c r="EQ15" s="295"/>
      <c r="ER15" s="295"/>
      <c r="ES15" s="295"/>
      <c r="ET15" s="295"/>
      <c r="EU15" s="295"/>
      <c r="EV15" s="295"/>
      <c r="EW15" s="295"/>
      <c r="EX15" s="295"/>
      <c r="EY15" s="295"/>
      <c r="EZ15" s="295"/>
      <c r="FA15" s="295"/>
      <c r="FB15" s="295"/>
      <c r="FC15" s="295"/>
      <c r="FD15" s="295"/>
      <c r="FE15" s="295"/>
      <c r="FF15" s="295"/>
      <c r="FG15" s="295"/>
      <c r="FH15" s="295"/>
      <c r="FI15" s="295"/>
      <c r="FJ15" s="295"/>
      <c r="FK15" s="295"/>
      <c r="FL15" s="295"/>
      <c r="FM15" s="295"/>
      <c r="FN15" s="295"/>
      <c r="FO15" s="295"/>
      <c r="FP15" s="295"/>
      <c r="FQ15" s="295"/>
      <c r="FR15" s="295"/>
      <c r="FS15" s="295"/>
      <c r="FT15" s="295"/>
      <c r="FU15" s="295"/>
      <c r="FV15" s="295"/>
      <c r="FW15" s="295"/>
      <c r="FX15" s="295"/>
      <c r="FY15" s="295"/>
      <c r="FZ15" s="295"/>
      <c r="GA15" s="295"/>
      <c r="GB15" s="295"/>
      <c r="GC15" s="295"/>
      <c r="GD15" s="295"/>
      <c r="GE15" s="295"/>
      <c r="GF15" s="295"/>
      <c r="GG15" s="295"/>
      <c r="GH15" s="295"/>
      <c r="GI15" s="295"/>
      <c r="GJ15" s="295"/>
      <c r="GK15" s="295"/>
      <c r="GL15" s="295"/>
      <c r="GM15" s="295"/>
      <c r="GN15" s="295"/>
      <c r="GO15" s="295"/>
      <c r="GP15" s="295"/>
      <c r="GQ15" s="295"/>
      <c r="GR15" s="295"/>
      <c r="GS15" s="295"/>
      <c r="GT15" s="295"/>
      <c r="GU15" s="295"/>
      <c r="GV15" s="295"/>
      <c r="GW15" s="295"/>
      <c r="GX15" s="295"/>
      <c r="GY15" s="295"/>
      <c r="GZ15" s="295"/>
      <c r="HA15" s="295"/>
      <c r="HB15" s="295"/>
      <c r="HC15" s="295"/>
      <c r="HD15" s="295"/>
      <c r="HE15" s="295"/>
      <c r="HF15" s="295"/>
      <c r="HG15" s="295"/>
      <c r="HH15" s="295"/>
      <c r="HI15" s="295"/>
      <c r="HJ15" s="295"/>
      <c r="HK15" s="295"/>
      <c r="HL15" s="295"/>
      <c r="HM15" s="295"/>
      <c r="HN15" s="295"/>
      <c r="HO15" s="295"/>
      <c r="HP15" s="295"/>
      <c r="HQ15" s="295"/>
      <c r="HR15" s="295"/>
      <c r="HS15" s="295"/>
      <c r="HT15" s="295"/>
      <c r="HU15" s="295"/>
      <c r="HV15" s="295"/>
      <c r="HW15" s="295"/>
      <c r="HX15" s="295"/>
      <c r="HY15" s="295"/>
      <c r="HZ15" s="295"/>
      <c r="IA15" s="295"/>
      <c r="IB15" s="295"/>
      <c r="IC15" s="295"/>
      <c r="ID15" s="295"/>
      <c r="IE15" s="295"/>
      <c r="IF15" s="295"/>
      <c r="IG15" s="295"/>
      <c r="IH15" s="295"/>
      <c r="II15" s="295"/>
      <c r="IJ15" s="295"/>
      <c r="IK15" s="295"/>
      <c r="IL15" s="295"/>
      <c r="IM15" s="295"/>
      <c r="IN15" s="295"/>
      <c r="IO15" s="295"/>
      <c r="IP15" s="295"/>
      <c r="IQ15" s="295"/>
      <c r="IR15" s="295"/>
      <c r="IS15" s="295"/>
      <c r="IT15" s="295"/>
      <c r="IU15" s="295"/>
      <c r="IV15" s="295"/>
      <c r="IW15" s="295"/>
    </row>
    <row r="16" spans="1:257" s="296" customFormat="1" ht="20.25" customHeight="1" x14ac:dyDescent="0.2">
      <c r="A16" s="295"/>
      <c r="B16" s="295"/>
      <c r="C16" s="295"/>
      <c r="D16" s="295"/>
      <c r="E16" s="295"/>
      <c r="F16" s="295"/>
      <c r="G16" s="295"/>
      <c r="H16" s="295"/>
      <c r="I16" s="295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5"/>
      <c r="AL16" s="295"/>
      <c r="AM16" s="295"/>
      <c r="AN16" s="295"/>
      <c r="AO16" s="295"/>
      <c r="AP16" s="295"/>
      <c r="AQ16" s="295"/>
      <c r="AR16" s="295"/>
      <c r="AS16" s="295"/>
      <c r="AT16" s="295"/>
      <c r="AU16" s="295"/>
      <c r="AV16" s="295"/>
      <c r="AW16" s="295"/>
      <c r="AX16" s="295"/>
      <c r="AY16" s="295"/>
      <c r="AZ16" s="295"/>
      <c r="BA16" s="295"/>
      <c r="BB16" s="295"/>
      <c r="BC16" s="295"/>
      <c r="BD16" s="295"/>
      <c r="BE16" s="295"/>
      <c r="BF16" s="295"/>
      <c r="BG16" s="295"/>
      <c r="BH16" s="295"/>
      <c r="BI16" s="295"/>
      <c r="BJ16" s="295"/>
      <c r="BK16" s="295"/>
      <c r="BL16" s="295"/>
      <c r="BM16" s="295"/>
      <c r="BN16" s="295"/>
      <c r="BO16" s="295"/>
      <c r="BP16" s="295"/>
      <c r="BQ16" s="295"/>
      <c r="BR16" s="295"/>
      <c r="BS16" s="295"/>
      <c r="BT16" s="295"/>
      <c r="BU16" s="295"/>
      <c r="BV16" s="295"/>
      <c r="BW16" s="295"/>
      <c r="BX16" s="295"/>
      <c r="BY16" s="295"/>
      <c r="BZ16" s="295"/>
      <c r="CA16" s="295"/>
      <c r="CB16" s="295"/>
      <c r="CC16" s="295"/>
      <c r="CD16" s="295"/>
      <c r="CE16" s="295"/>
      <c r="CF16" s="295"/>
      <c r="CG16" s="295"/>
      <c r="CH16" s="295"/>
      <c r="CI16" s="295"/>
      <c r="CJ16" s="295"/>
      <c r="CK16" s="295"/>
      <c r="CL16" s="295"/>
      <c r="CM16" s="295"/>
      <c r="CN16" s="295"/>
      <c r="CO16" s="295"/>
      <c r="CP16" s="295"/>
      <c r="CQ16" s="295"/>
      <c r="CR16" s="295"/>
      <c r="CS16" s="295"/>
      <c r="CT16" s="295"/>
      <c r="CU16" s="295"/>
      <c r="CV16" s="295"/>
      <c r="CW16" s="295"/>
      <c r="CX16" s="295"/>
      <c r="CY16" s="295"/>
      <c r="CZ16" s="295"/>
      <c r="DA16" s="295"/>
      <c r="DB16" s="295"/>
      <c r="DC16" s="295"/>
      <c r="DD16" s="295"/>
      <c r="DE16" s="295"/>
      <c r="DF16" s="295"/>
      <c r="DG16" s="295"/>
      <c r="DH16" s="295"/>
      <c r="DI16" s="295"/>
      <c r="DJ16" s="295"/>
      <c r="DK16" s="295"/>
      <c r="DL16" s="295"/>
      <c r="DM16" s="295"/>
      <c r="DN16" s="295"/>
      <c r="DO16" s="295"/>
      <c r="DP16" s="295"/>
      <c r="DQ16" s="295"/>
      <c r="DR16" s="295"/>
      <c r="DS16" s="295"/>
      <c r="DT16" s="295"/>
      <c r="DU16" s="295"/>
      <c r="DV16" s="295"/>
      <c r="DW16" s="295"/>
      <c r="DX16" s="295"/>
      <c r="DY16" s="295"/>
      <c r="DZ16" s="295"/>
      <c r="EA16" s="295"/>
      <c r="EB16" s="295"/>
      <c r="EC16" s="295"/>
      <c r="ED16" s="295"/>
      <c r="EE16" s="295"/>
      <c r="EF16" s="295"/>
      <c r="EG16" s="295"/>
      <c r="EH16" s="295"/>
      <c r="EI16" s="295"/>
      <c r="EJ16" s="295"/>
      <c r="EK16" s="295"/>
      <c r="EL16" s="295"/>
      <c r="EM16" s="295"/>
      <c r="EN16" s="295"/>
      <c r="EO16" s="295"/>
      <c r="EP16" s="295"/>
      <c r="EQ16" s="295"/>
      <c r="ER16" s="295"/>
      <c r="ES16" s="295"/>
      <c r="ET16" s="295"/>
      <c r="EU16" s="295"/>
      <c r="EV16" s="295"/>
      <c r="EW16" s="295"/>
      <c r="EX16" s="295"/>
      <c r="EY16" s="295"/>
      <c r="EZ16" s="295"/>
      <c r="FA16" s="295"/>
      <c r="FB16" s="295"/>
      <c r="FC16" s="295"/>
      <c r="FD16" s="295"/>
      <c r="FE16" s="295"/>
      <c r="FF16" s="295"/>
      <c r="FG16" s="295"/>
      <c r="FH16" s="295"/>
      <c r="FI16" s="295"/>
      <c r="FJ16" s="295"/>
      <c r="FK16" s="295"/>
      <c r="FL16" s="295"/>
      <c r="FM16" s="295"/>
      <c r="FN16" s="295"/>
      <c r="FO16" s="295"/>
      <c r="FP16" s="295"/>
      <c r="FQ16" s="295"/>
      <c r="FR16" s="295"/>
      <c r="FS16" s="295"/>
      <c r="FT16" s="295"/>
      <c r="FU16" s="295"/>
      <c r="FV16" s="295"/>
      <c r="FW16" s="295"/>
      <c r="FX16" s="295"/>
      <c r="FY16" s="295"/>
      <c r="FZ16" s="295"/>
      <c r="GA16" s="295"/>
      <c r="GB16" s="295"/>
      <c r="GC16" s="295"/>
      <c r="GD16" s="295"/>
      <c r="GE16" s="295"/>
      <c r="GF16" s="295"/>
      <c r="GG16" s="295"/>
      <c r="GH16" s="295"/>
      <c r="GI16" s="295"/>
      <c r="GJ16" s="295"/>
      <c r="GK16" s="295"/>
      <c r="GL16" s="295"/>
      <c r="GM16" s="295"/>
      <c r="GN16" s="295"/>
      <c r="GO16" s="295"/>
      <c r="GP16" s="295"/>
      <c r="GQ16" s="295"/>
      <c r="GR16" s="295"/>
      <c r="GS16" s="295"/>
      <c r="GT16" s="295"/>
      <c r="GU16" s="295"/>
      <c r="GV16" s="295"/>
      <c r="GW16" s="295"/>
      <c r="GX16" s="295"/>
      <c r="GY16" s="295"/>
      <c r="GZ16" s="295"/>
      <c r="HA16" s="295"/>
      <c r="HB16" s="295"/>
      <c r="HC16" s="295"/>
      <c r="HD16" s="295"/>
      <c r="HE16" s="295"/>
      <c r="HF16" s="295"/>
      <c r="HG16" s="295"/>
      <c r="HH16" s="295"/>
      <c r="HI16" s="295"/>
      <c r="HJ16" s="295"/>
      <c r="HK16" s="295"/>
      <c r="HL16" s="295"/>
      <c r="HM16" s="295"/>
      <c r="HN16" s="295"/>
      <c r="HO16" s="295"/>
      <c r="HP16" s="295"/>
      <c r="HQ16" s="295"/>
      <c r="HR16" s="295"/>
      <c r="HS16" s="295"/>
      <c r="HT16" s="295"/>
      <c r="HU16" s="295"/>
      <c r="HV16" s="295"/>
      <c r="HW16" s="295"/>
      <c r="HX16" s="295"/>
      <c r="HY16" s="295"/>
      <c r="HZ16" s="295"/>
      <c r="IA16" s="295"/>
      <c r="IB16" s="295"/>
      <c r="IC16" s="295"/>
      <c r="ID16" s="295"/>
      <c r="IE16" s="295"/>
      <c r="IF16" s="295"/>
      <c r="IG16" s="295"/>
      <c r="IH16" s="295"/>
      <c r="II16" s="295"/>
      <c r="IJ16" s="295"/>
      <c r="IK16" s="295"/>
      <c r="IL16" s="295"/>
      <c r="IM16" s="295"/>
      <c r="IN16" s="295"/>
      <c r="IO16" s="295"/>
      <c r="IP16" s="295"/>
      <c r="IQ16" s="295"/>
      <c r="IR16" s="295"/>
      <c r="IS16" s="295"/>
      <c r="IT16" s="295"/>
      <c r="IU16" s="295"/>
      <c r="IV16" s="295"/>
      <c r="IW16" s="295"/>
    </row>
  </sheetData>
  <mergeCells count="12">
    <mergeCell ref="H6:H7"/>
    <mergeCell ref="I6:I7"/>
    <mergeCell ref="A1:I1"/>
    <mergeCell ref="A2:I2"/>
    <mergeCell ref="A5:A7"/>
    <mergeCell ref="C5:C7"/>
    <mergeCell ref="D5:I5"/>
    <mergeCell ref="D6:D7"/>
    <mergeCell ref="E6:E7"/>
    <mergeCell ref="F6:F7"/>
    <mergeCell ref="G6:G7"/>
    <mergeCell ref="B5:B7"/>
  </mergeCells>
  <pageMargins left="0.2" right="0.2" top="0.75" bottom="0.75" header="0.3" footer="0.3"/>
  <pageSetup scale="51" fitToHeight="0" orientation="portrait" r:id="rId1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ผลจัดหาร่วมเขต 4 หลัก</vt:lpstr>
      <vt:lpstr>ผลจัดหาร่วมเขต 4 รอง</vt:lpstr>
      <vt:lpstr>มูลค่ารายการหลัก อำเภอ ....</vt:lpstr>
      <vt:lpstr>มูลค่ารายการรอง อำเภอ ....</vt:lpstr>
      <vt:lpstr>แผนจังหวัด ......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SSJ</cp:lastModifiedBy>
  <cp:lastPrinted>2021-01-05T04:53:21Z</cp:lastPrinted>
  <dcterms:created xsi:type="dcterms:W3CDTF">2017-10-09T08:05:35Z</dcterms:created>
  <dcterms:modified xsi:type="dcterms:W3CDTF">2022-01-06T06:58:59Z</dcterms:modified>
</cp:coreProperties>
</file>